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430"/>
  <workbookPr defaultThemeVersion="124226"/>
  <bookViews>
    <workbookView xWindow="65416" yWindow="65416" windowWidth="29040" windowHeight="17640" activeTab="0"/>
  </bookViews>
  <sheets>
    <sheet name="Část I. OM - ZP" sheetId="1" r:id="rId1"/>
  </sheets>
  <definedNames/>
  <calcPr calcId="191029"/>
  <extLst/>
</workbook>
</file>

<file path=xl/sharedStrings.xml><?xml version="1.0" encoding="utf-8"?>
<sst xmlns="http://schemas.openxmlformats.org/spreadsheetml/2006/main" count="296" uniqueCount="114">
  <si>
    <t>Distribuční zóna:</t>
  </si>
  <si>
    <t>GasNet, s.r.o.</t>
  </si>
  <si>
    <t>Číslo odběrného místa</t>
  </si>
  <si>
    <t>EIC kód</t>
  </si>
  <si>
    <t>Číslo měřidla (sériové číslo)</t>
  </si>
  <si>
    <t>Adresa místa spotřeby</t>
  </si>
  <si>
    <t>Období od - do</t>
  </si>
  <si>
    <t>Kategorie odběru</t>
  </si>
  <si>
    <t>Spotřeba za rok 2019</t>
  </si>
  <si>
    <t>[MWh/rok]</t>
  </si>
  <si>
    <r>
      <rPr>
        <i/>
        <sz val="8"/>
        <rFont val="Calibri"/>
        <family val="2"/>
      </rPr>
      <t xml:space="preserve">Zákazník: </t>
    </r>
    <r>
      <rPr>
        <b/>
        <sz val="8"/>
        <rFont val="Calibri"/>
        <family val="2"/>
      </rPr>
      <t>Město Ústí nad Orlicí, Sychrova 16, 562 26 Ústí nad Orlicí, IČ 00279676</t>
    </r>
  </si>
  <si>
    <t>27ZG500Z00839176</t>
  </si>
  <si>
    <t>Třebovská 299, 562 03 Ústí nad Orlicí</t>
  </si>
  <si>
    <t>01.01.2019 
- 31.12.2019</t>
  </si>
  <si>
    <t>MO</t>
  </si>
  <si>
    <t>27ZG500Z0082670J</t>
  </si>
  <si>
    <t>Mistra Jaroslava Kociana 54, 562 01 Ústí nad Orlicí</t>
  </si>
  <si>
    <t>27ZG500Z0069786E</t>
  </si>
  <si>
    <t>Lázeňská 1403, 562 01 Ústí nad Orlicí</t>
  </si>
  <si>
    <t>27ZG500Z03006678</t>
  </si>
  <si>
    <t>Dělnická 1405, 562 01 Ústí nad Orlicí</t>
  </si>
  <si>
    <t>27ZG500Z0075473C</t>
  </si>
  <si>
    <t>Dělnická 219, 562 01 Ústí nad Orlicí</t>
  </si>
  <si>
    <t>27ZG500Z00809854</t>
  </si>
  <si>
    <t>Mírové nám.7, 562 01 Ústí nad Orlicí (kanceláře)</t>
  </si>
  <si>
    <t>27ZG500Z00708124</t>
  </si>
  <si>
    <t>Mírové nám. 7, 562 01 Ústí nad Orlicí (obchody)</t>
  </si>
  <si>
    <t>9302361141</t>
  </si>
  <si>
    <t>27ZG500Z0300455N</t>
  </si>
  <si>
    <t>7981</t>
  </si>
  <si>
    <t>Havlíčkova 621, 562 01 Ústí nad Orlicí</t>
  </si>
  <si>
    <t>Celkem</t>
  </si>
  <si>
    <t>9300511792</t>
  </si>
  <si>
    <t>Číslo měřidla</t>
  </si>
  <si>
    <r>
      <t xml:space="preserve">Zákazník: </t>
    </r>
    <r>
      <rPr>
        <b/>
        <sz val="8"/>
        <rFont val="Calibri"/>
        <family val="2"/>
      </rPr>
      <t>Domov důchodců Ústí nad Orlicí, Cihlářská 761, 562 01 Ústí nad Orlicí, IČ 70857130</t>
    </r>
  </si>
  <si>
    <t>9300580595</t>
  </si>
  <si>
    <t>27ZG500Z0078656Q</t>
  </si>
  <si>
    <t>22414425</t>
  </si>
  <si>
    <t>Cihlářská 761, 562 01 Ústí nad Orlicí</t>
  </si>
  <si>
    <r>
      <t xml:space="preserve">Zákazník: </t>
    </r>
    <r>
      <rPr>
        <b/>
        <sz val="8"/>
        <rFont val="Calibri"/>
        <family val="2"/>
      </rPr>
      <t>Mateřská škola Ústí nad Orlicí, Pod Lesem 290, 562 03 Ústí nad Orlicí, IČ 75017474</t>
    </r>
  </si>
  <si>
    <t>9300580604</t>
  </si>
  <si>
    <t>27ZG500Z00612739</t>
  </si>
  <si>
    <t>1800756</t>
  </si>
  <si>
    <t>Pod Lesem 290, 562 03 Ústí nad Orlicí</t>
  </si>
  <si>
    <r>
      <t xml:space="preserve">Zákazník: </t>
    </r>
    <r>
      <rPr>
        <b/>
        <sz val="8"/>
        <rFont val="Calibri"/>
        <family val="2"/>
      </rPr>
      <t>Mateřská škola Ústí nad Orlicí Sokolská 165, 562 04  Ústí nad Orlicí, IČ 75018284</t>
    </r>
  </si>
  <si>
    <t>9300506119</t>
  </si>
  <si>
    <t>27ZG500Z0071596G</t>
  </si>
  <si>
    <t>7345</t>
  </si>
  <si>
    <t>Sokolská 165, 562 04  Ústí nad Orlicí</t>
  </si>
  <si>
    <r>
      <t xml:space="preserve">Zákazník: </t>
    </r>
    <r>
      <rPr>
        <b/>
        <sz val="8"/>
        <rFont val="Calibri"/>
        <family val="2"/>
      </rPr>
      <t>Mateřská škola KLUBÍČKO Ústí nad Orlicí, Dělnická 67, 562 01 Ústí nad Orlicí, IČ 75017318</t>
    </r>
  </si>
  <si>
    <t>9302588978</t>
  </si>
  <si>
    <t>27ZG500Z0323870L</t>
  </si>
  <si>
    <t>8478158</t>
  </si>
  <si>
    <t>Dělnická 67, 562 01 Ústí nad Orlicí</t>
  </si>
  <si>
    <r>
      <t xml:space="preserve">Zákazník: </t>
    </r>
    <r>
      <rPr>
        <b/>
        <sz val="8"/>
        <rFont val="Calibri"/>
        <family val="2"/>
      </rPr>
      <t>Mateřská škola Lentilka, Ústí nad Orlicí, Heranova 1348, 562 06  Ústí nad Orlicí, IČ 75017393</t>
    </r>
  </si>
  <si>
    <t>9300442965</t>
  </si>
  <si>
    <t>27ZG500Z00596192</t>
  </si>
  <si>
    <t>6776998</t>
  </si>
  <si>
    <t>Heranova 1348, 562 06 Ústí nad Orlicí</t>
  </si>
  <si>
    <r>
      <t xml:space="preserve">Zákazník: </t>
    </r>
    <r>
      <rPr>
        <b/>
        <sz val="8"/>
        <rFont val="Calibri"/>
        <family val="2"/>
      </rPr>
      <t>Mateřská škola u skřítka Jasánka, Ústí nad Orlicí, Nerudova 136, 562 03  Ústí nad Orlicí, IČ 75017555</t>
    </r>
  </si>
  <si>
    <t>9300524454</t>
  </si>
  <si>
    <t>27ZG500Z00809838</t>
  </si>
  <si>
    <t>Nerudova 136, 562 03  Ústí nad Orlicí</t>
  </si>
  <si>
    <r>
      <rPr>
        <i/>
        <sz val="8"/>
        <rFont val="Calibri"/>
        <family val="2"/>
      </rPr>
      <t xml:space="preserve">Zákazník: </t>
    </r>
    <r>
      <rPr>
        <b/>
        <sz val="8"/>
        <rFont val="Calibri"/>
        <family val="2"/>
      </rPr>
      <t>Základní škola Ústí nad Orlicí, Bratří Čapků 1332, 562 06  Ústí nad Orlicí, IČ 75018446</t>
    </r>
  </si>
  <si>
    <t>9300510300</t>
  </si>
  <si>
    <t>27ZG500Z00832127</t>
  </si>
  <si>
    <t>4089410</t>
  </si>
  <si>
    <t>Bratří Čapků 1332, 562 06  Ústí nad Orlicí</t>
  </si>
  <si>
    <t>9300510310</t>
  </si>
  <si>
    <t>27ZG500Z0064518R</t>
  </si>
  <si>
    <t>59270</t>
  </si>
  <si>
    <r>
      <rPr>
        <i/>
        <sz val="8"/>
        <rFont val="Calibri"/>
        <family val="2"/>
      </rPr>
      <t xml:space="preserve">Zákazník: </t>
    </r>
    <r>
      <rPr>
        <b/>
        <sz val="8"/>
        <rFont val="Calibri"/>
        <family val="2"/>
      </rPr>
      <t>Základní škola Ústí nad Orlicí, Komenského 11, 562 01 Ústí nad Orlicí, IČ 75018365</t>
    </r>
  </si>
  <si>
    <t>9300439206</t>
  </si>
  <si>
    <t>27ZG500Z0082674B</t>
  </si>
  <si>
    <t>5985924</t>
  </si>
  <si>
    <t>Komenského 11, 562 01 Ústí nad Orlicí</t>
  </si>
  <si>
    <t>6081486</t>
  </si>
  <si>
    <t>26236964</t>
  </si>
  <si>
    <r>
      <rPr>
        <i/>
        <sz val="8"/>
        <rFont val="Calibri"/>
        <family val="2"/>
      </rPr>
      <t xml:space="preserve">Zákazník: </t>
    </r>
    <r>
      <rPr>
        <b/>
        <sz val="8"/>
        <rFont val="Calibri"/>
        <family val="2"/>
      </rPr>
      <t>Základní škola Ústí nad Orlicí, Třebovská 147, Ústí nad Orlicí, 562 03, IČ: 75018527</t>
    </r>
  </si>
  <si>
    <t>27ZG500Z0082042B</t>
  </si>
  <si>
    <t>Třebovská 221, 562 03,Ústí nad Orlicí</t>
  </si>
  <si>
    <t>9302341697</t>
  </si>
  <si>
    <t>27ZG500Z0291900D</t>
  </si>
  <si>
    <t>4079294</t>
  </si>
  <si>
    <t>Třebovská 147, 562 03,Ústí nad Orlicí</t>
  </si>
  <si>
    <r>
      <t xml:space="preserve">Zákazník: </t>
    </r>
    <r>
      <rPr>
        <b/>
        <sz val="8"/>
        <rFont val="Calibri"/>
        <family val="2"/>
      </rPr>
      <t>Školní jídelna Ústí nad Orlicí, Smetanova 43, 562 01  Ústí nad Orlicí, IČ 75018683</t>
    </r>
  </si>
  <si>
    <t>27ZG500Z0083939X</t>
  </si>
  <si>
    <t>4064310</t>
  </si>
  <si>
    <t>Smetanova 43, 562 01 Ústínad Orlicí</t>
  </si>
  <si>
    <r>
      <rPr>
        <i/>
        <sz val="8"/>
        <rFont val="Calibri"/>
        <family val="2"/>
      </rPr>
      <t xml:space="preserve">Zákazník: </t>
    </r>
    <r>
      <rPr>
        <b/>
        <sz val="8"/>
        <rFont val="Calibri"/>
        <family val="2"/>
      </rPr>
      <t>Základní umělecká škola Jaroslava Kociana, Smetanova 1500. 562 01  Ústí nad Orlicí, IČ 72085142</t>
    </r>
  </si>
  <si>
    <t>9300570091</t>
  </si>
  <si>
    <t>27ZG500Z00674479</t>
  </si>
  <si>
    <t>4076223</t>
  </si>
  <si>
    <t>Smetanova 1500, 562 01  Ústí nad Orlicí</t>
  </si>
  <si>
    <r>
      <t xml:space="preserve">Zákazník: </t>
    </r>
    <r>
      <rPr>
        <b/>
        <sz val="8"/>
        <rFont val="Calibri"/>
        <family val="2"/>
      </rPr>
      <t>KLUBCENTRUM v Ústí nad Orlicí, Lochmanova 1400, 562 01 Ústí nad Orlicí, IČ 00485195</t>
    </r>
  </si>
  <si>
    <t>9300513955</t>
  </si>
  <si>
    <t>27ZG500Z0078659K</t>
  </si>
  <si>
    <t>5407711</t>
  </si>
  <si>
    <t>Husova 1062, 562 01 Ústí nad Orlicí</t>
  </si>
  <si>
    <r>
      <rPr>
        <i/>
        <sz val="8"/>
        <rFont val="Calibri"/>
        <family val="2"/>
      </rPr>
      <t xml:space="preserve">Zákazník: </t>
    </r>
    <r>
      <rPr>
        <b/>
        <sz val="8"/>
        <rFont val="Calibri"/>
        <family val="2"/>
      </rPr>
      <t>Městská knihovna Ústí nad Orlicí, Příkopy 376, 562 01  Ústí nad Orlicí, IČ 68212691</t>
    </r>
  </si>
  <si>
    <t>9300577252</t>
  </si>
  <si>
    <t>27ZG500Z00586731</t>
  </si>
  <si>
    <t>4144380</t>
  </si>
  <si>
    <t>Příkopy 376, 562 01  Ústí nad Orlicí</t>
  </si>
  <si>
    <r>
      <rPr>
        <i/>
        <sz val="8"/>
        <rFont val="Calibri"/>
        <family val="2"/>
      </rPr>
      <t xml:space="preserve">Zákazník: </t>
    </r>
    <r>
      <rPr>
        <b/>
        <sz val="8"/>
        <rFont val="Calibri"/>
        <family val="2"/>
      </rPr>
      <t>Městské muzeum v Ústí nad Orlicí,  17.listopadu 72, 56201 Ústí nad Orlicí, IČ 00486329</t>
    </r>
  </si>
  <si>
    <t>9302364399</t>
  </si>
  <si>
    <t>27ZG500Z03007400</t>
  </si>
  <si>
    <t>4080587</t>
  </si>
  <si>
    <t xml:space="preserve">17.listopadu 72, 562 01 Ústí nad Orlicí </t>
  </si>
  <si>
    <t>MWh/rok</t>
  </si>
  <si>
    <t>Celkem předpokládaná roční spotřeba za smluvní období</t>
  </si>
  <si>
    <t>MWh/dva roky</t>
  </si>
  <si>
    <t>Příloha č. 1 - Seznam odběrných  míst: Město Ústí nad Orlicí a jím zřízené organizace - zemní plyn</t>
  </si>
  <si>
    <t>Celkem spotřeba 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</si>
</sst>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0"/>
    <numFmt numFmtId="166" formatCode="#,##0.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name val="Calibri"/>
      <family val="2"/>
    </font>
    <font>
      <sz val="8"/>
      <color indexed="30"/>
      <name val="Calibri"/>
      <family val="2"/>
    </font>
    <font>
      <sz val="11"/>
      <color indexed="30"/>
      <name val="Calibri"/>
      <family val="2"/>
    </font>
    <font>
      <sz val="8"/>
      <color indexed="10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1"/>
      <color indexed="62"/>
      <name val="Calibri"/>
      <family val="2"/>
    </font>
    <font>
      <sz val="11"/>
      <color rgb="FF00000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  <xf numFmtId="0" fontId="20" fillId="0" borderId="0">
      <alignment/>
      <protection/>
    </xf>
  </cellStyleXfs>
  <cellXfs count="109">
    <xf numFmtId="0" fontId="0" fillId="0" borderId="0" xfId="0"/>
    <xf numFmtId="0" fontId="0" fillId="0" borderId="0" xfId="0" applyFont="1"/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4" fillId="0" borderId="0" xfId="0" applyFont="1"/>
    <xf numFmtId="0" fontId="0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lef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2" fillId="4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/>
    <xf numFmtId="4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/>
    <xf numFmtId="0" fontId="8" fillId="0" borderId="0" xfId="0" applyFont="1" applyFill="1"/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164" fontId="3" fillId="5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right" vertical="center" indent="1"/>
    </xf>
    <xf numFmtId="0" fontId="2" fillId="0" borderId="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vertical="center"/>
    </xf>
    <xf numFmtId="0" fontId="9" fillId="0" borderId="0" xfId="0" applyFont="1" applyAlignment="1">
      <alignment wrapText="1"/>
    </xf>
    <xf numFmtId="164" fontId="2" fillId="0" borderId="0" xfId="0" applyNumberFormat="1" applyFont="1" applyAlignment="1">
      <alignment vertical="center"/>
    </xf>
    <xf numFmtId="0" fontId="10" fillId="0" borderId="0" xfId="0" applyFont="1"/>
    <xf numFmtId="49" fontId="11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right" vertical="center" inden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166" fontId="14" fillId="0" borderId="0" xfId="0" applyNumberFormat="1" applyFont="1" applyFill="1" applyAlignment="1">
      <alignment horizontal="center" vertical="center"/>
    </xf>
    <xf numFmtId="165" fontId="2" fillId="0" borderId="3" xfId="0" applyNumberFormat="1" applyFont="1" applyFill="1" applyBorder="1" applyAlignment="1">
      <alignment horizontal="right" vertical="center"/>
    </xf>
    <xf numFmtId="165" fontId="2" fillId="0" borderId="4" xfId="0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164" fontId="2" fillId="0" borderId="3" xfId="20" applyNumberFormat="1" applyFont="1" applyFill="1" applyBorder="1" applyAlignment="1">
      <alignment vertical="center"/>
      <protection/>
    </xf>
    <xf numFmtId="0" fontId="19" fillId="0" borderId="0" xfId="0" applyFont="1" applyAlignment="1">
      <alignment vertical="center"/>
    </xf>
    <xf numFmtId="0" fontId="19" fillId="6" borderId="0" xfId="0" applyFont="1" applyFill="1" applyAlignment="1">
      <alignment horizontal="left" vertical="center"/>
    </xf>
    <xf numFmtId="0" fontId="19" fillId="6" borderId="0" xfId="0" applyFont="1" applyFill="1" applyAlignment="1">
      <alignment horizontal="center" vertical="center"/>
    </xf>
    <xf numFmtId="4" fontId="18" fillId="6" borderId="0" xfId="0" applyNumberFormat="1" applyFont="1" applyFill="1"/>
    <xf numFmtId="166" fontId="19" fillId="6" borderId="0" xfId="0" applyNumberFormat="1" applyFont="1" applyFill="1" applyAlignment="1">
      <alignment vertical="center"/>
    </xf>
    <xf numFmtId="4" fontId="18" fillId="6" borderId="0" xfId="0" applyNumberFormat="1" applyFont="1" applyFill="1" applyAlignment="1">
      <alignment horizontal="left" vertical="center"/>
    </xf>
    <xf numFmtId="166" fontId="0" fillId="0" borderId="0" xfId="0" applyNumberFormat="1" applyFont="1"/>
    <xf numFmtId="0" fontId="21" fillId="4" borderId="0" xfId="0" applyFont="1" applyFill="1" applyAlignment="1">
      <alignment horizontal="right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9" fontId="16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9" fillId="6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0"/>
  <sheetViews>
    <sheetView tabSelected="1" workbookViewId="0" topLeftCell="A106">
      <selection activeCell="G119" sqref="G119"/>
    </sheetView>
  </sheetViews>
  <sheetFormatPr defaultColWidth="16.00390625" defaultRowHeight="15"/>
  <cols>
    <col min="1" max="1" width="11.00390625" style="2" customWidth="1"/>
    <col min="2" max="2" width="15.8515625" style="2" customWidth="1"/>
    <col min="3" max="3" width="13.8515625" style="3" customWidth="1"/>
    <col min="4" max="4" width="31.28125" style="3" customWidth="1"/>
    <col min="5" max="5" width="10.00390625" style="4" customWidth="1"/>
    <col min="6" max="6" width="12.00390625" style="3" customWidth="1"/>
    <col min="7" max="7" width="11.7109375" style="45" customWidth="1"/>
    <col min="8" max="8" width="15.7109375" style="1" customWidth="1"/>
    <col min="9" max="9" width="9.140625" style="1" customWidth="1"/>
    <col min="10" max="10" width="12.421875" style="1" customWidth="1"/>
    <col min="11" max="252" width="9.140625" style="1" customWidth="1"/>
    <col min="253" max="253" width="5.57421875" style="1" customWidth="1"/>
    <col min="254" max="16384" width="16.00390625" style="1" customWidth="1"/>
  </cols>
  <sheetData>
    <row r="1" spans="1:7" ht="15">
      <c r="A1" s="102" t="s">
        <v>112</v>
      </c>
      <c r="B1" s="103"/>
      <c r="C1" s="103"/>
      <c r="D1" s="103"/>
      <c r="F1" s="5" t="s">
        <v>0</v>
      </c>
      <c r="G1" s="6" t="s">
        <v>1</v>
      </c>
    </row>
    <row r="2" spans="3:8" ht="15">
      <c r="C2" s="7"/>
      <c r="D2" s="1"/>
      <c r="E2" s="8"/>
      <c r="F2" s="9"/>
      <c r="G2" s="10"/>
      <c r="H2" s="23"/>
    </row>
    <row r="3" spans="1:7" ht="12.75" customHeight="1">
      <c r="A3" s="79" t="s">
        <v>2</v>
      </c>
      <c r="B3" s="82" t="s">
        <v>3</v>
      </c>
      <c r="C3" s="85" t="s">
        <v>4</v>
      </c>
      <c r="D3" s="88" t="s">
        <v>5</v>
      </c>
      <c r="E3" s="85" t="s">
        <v>6</v>
      </c>
      <c r="F3" s="85" t="s">
        <v>7</v>
      </c>
      <c r="G3" s="93" t="s">
        <v>8</v>
      </c>
    </row>
    <row r="4" spans="1:7" ht="12.75" customHeight="1">
      <c r="A4" s="80"/>
      <c r="B4" s="83"/>
      <c r="C4" s="86"/>
      <c r="D4" s="89"/>
      <c r="E4" s="91"/>
      <c r="F4" s="86"/>
      <c r="G4" s="94"/>
    </row>
    <row r="5" spans="1:7" ht="42.75" customHeight="1">
      <c r="A5" s="81"/>
      <c r="B5" s="84"/>
      <c r="C5" s="87"/>
      <c r="D5" s="90"/>
      <c r="E5" s="92"/>
      <c r="F5" s="87"/>
      <c r="G5" s="11" t="s">
        <v>9</v>
      </c>
    </row>
    <row r="6" spans="1:7" ht="15">
      <c r="A6" s="95" t="s">
        <v>10</v>
      </c>
      <c r="B6" s="96"/>
      <c r="C6" s="96"/>
      <c r="D6" s="96"/>
      <c r="E6" s="96"/>
      <c r="F6" s="96"/>
      <c r="G6" s="96"/>
    </row>
    <row r="7" spans="1:7" ht="22.5">
      <c r="A7" s="12">
        <v>9300442722</v>
      </c>
      <c r="B7" s="4" t="s">
        <v>11</v>
      </c>
      <c r="C7" s="12">
        <v>68891</v>
      </c>
      <c r="D7" s="13" t="s">
        <v>12</v>
      </c>
      <c r="E7" s="14" t="s">
        <v>13</v>
      </c>
      <c r="F7" s="15" t="s">
        <v>14</v>
      </c>
      <c r="G7" s="58">
        <v>18.84933</v>
      </c>
    </row>
    <row r="8" spans="1:7" ht="24" thickBot="1">
      <c r="A8" s="16">
        <v>9300509963</v>
      </c>
      <c r="B8" s="17" t="s">
        <v>15</v>
      </c>
      <c r="C8" s="17">
        <v>2436627</v>
      </c>
      <c r="D8" s="18" t="s">
        <v>16</v>
      </c>
      <c r="E8" s="19" t="s">
        <v>13</v>
      </c>
      <c r="F8" s="20" t="s">
        <v>14</v>
      </c>
      <c r="G8" s="59">
        <v>21.25389</v>
      </c>
    </row>
    <row r="9" spans="1:9" s="23" customFormat="1" ht="22.5">
      <c r="A9" s="30">
        <v>9300430831</v>
      </c>
      <c r="B9" s="30" t="s">
        <v>17</v>
      </c>
      <c r="C9" s="30">
        <v>6590190</v>
      </c>
      <c r="D9" s="37" t="s">
        <v>18</v>
      </c>
      <c r="E9" s="63" t="s">
        <v>13</v>
      </c>
      <c r="F9" s="30" t="s">
        <v>14</v>
      </c>
      <c r="G9" s="60">
        <v>108.96007</v>
      </c>
      <c r="H9" s="21"/>
      <c r="I9" s="22"/>
    </row>
    <row r="10" spans="1:9" s="23" customFormat="1" ht="22.5">
      <c r="A10" s="38">
        <v>9302362773</v>
      </c>
      <c r="B10" s="38" t="s">
        <v>19</v>
      </c>
      <c r="C10" s="38">
        <v>4098877</v>
      </c>
      <c r="D10" s="39" t="s">
        <v>20</v>
      </c>
      <c r="E10" s="64" t="s">
        <v>13</v>
      </c>
      <c r="F10" s="38" t="s">
        <v>14</v>
      </c>
      <c r="G10" s="61">
        <v>93.36714</v>
      </c>
      <c r="H10" s="21"/>
      <c r="I10" s="22"/>
    </row>
    <row r="11" spans="1:9" s="26" customFormat="1" ht="22.5">
      <c r="A11" s="38">
        <v>9300520256</v>
      </c>
      <c r="B11" s="52" t="s">
        <v>21</v>
      </c>
      <c r="C11" s="38">
        <v>5044554</v>
      </c>
      <c r="D11" s="39" t="s">
        <v>22</v>
      </c>
      <c r="E11" s="64" t="s">
        <v>13</v>
      </c>
      <c r="F11" s="38" t="s">
        <v>14</v>
      </c>
      <c r="G11" s="61">
        <v>38.32359</v>
      </c>
      <c r="H11" s="24"/>
      <c r="I11" s="25"/>
    </row>
    <row r="12" spans="1:9" s="23" customFormat="1" ht="22.5">
      <c r="A12" s="38">
        <v>9300513034</v>
      </c>
      <c r="B12" s="38" t="s">
        <v>23</v>
      </c>
      <c r="C12" s="38">
        <v>7103169</v>
      </c>
      <c r="D12" s="39" t="s">
        <v>24</v>
      </c>
      <c r="E12" s="64" t="s">
        <v>13</v>
      </c>
      <c r="F12" s="38" t="s">
        <v>14</v>
      </c>
      <c r="G12" s="61">
        <v>95.84694</v>
      </c>
      <c r="H12" s="21"/>
      <c r="I12" s="22"/>
    </row>
    <row r="13" spans="1:9" s="23" customFormat="1" ht="23.25" thickBot="1">
      <c r="A13" s="65">
        <v>9300513039</v>
      </c>
      <c r="B13" s="65" t="s">
        <v>25</v>
      </c>
      <c r="C13" s="65">
        <v>1785081</v>
      </c>
      <c r="D13" s="66" t="s">
        <v>26</v>
      </c>
      <c r="E13" s="67" t="s">
        <v>13</v>
      </c>
      <c r="F13" s="65" t="s">
        <v>14</v>
      </c>
      <c r="G13" s="62">
        <v>11.40529</v>
      </c>
      <c r="H13" s="21"/>
      <c r="I13" s="22"/>
    </row>
    <row r="14" spans="1:7" s="23" customFormat="1" ht="22.5">
      <c r="A14" s="27" t="s">
        <v>27</v>
      </c>
      <c r="B14" s="27" t="s">
        <v>28</v>
      </c>
      <c r="C14" s="27" t="s">
        <v>29</v>
      </c>
      <c r="D14" s="28" t="s">
        <v>30</v>
      </c>
      <c r="E14" s="29" t="s">
        <v>13</v>
      </c>
      <c r="F14" s="30" t="s">
        <v>14</v>
      </c>
      <c r="G14" s="43">
        <v>45.88</v>
      </c>
    </row>
    <row r="15" spans="1:7" ht="15">
      <c r="A15" s="97" t="s">
        <v>31</v>
      </c>
      <c r="B15" s="98"/>
      <c r="C15" s="98"/>
      <c r="D15" s="99"/>
      <c r="E15" s="31"/>
      <c r="F15" s="32"/>
      <c r="G15" s="33">
        <f>SUM(G7:G14)</f>
        <v>433.88625</v>
      </c>
    </row>
    <row r="17" spans="1:7" ht="15" customHeight="1">
      <c r="A17" s="79" t="s">
        <v>2</v>
      </c>
      <c r="B17" s="82" t="s">
        <v>3</v>
      </c>
      <c r="C17" s="88" t="s">
        <v>33</v>
      </c>
      <c r="D17" s="88" t="s">
        <v>5</v>
      </c>
      <c r="E17" s="85" t="s">
        <v>6</v>
      </c>
      <c r="F17" s="85" t="s">
        <v>7</v>
      </c>
      <c r="G17" s="93" t="s">
        <v>8</v>
      </c>
    </row>
    <row r="18" spans="1:7" ht="15" customHeight="1">
      <c r="A18" s="80"/>
      <c r="B18" s="83"/>
      <c r="C18" s="89"/>
      <c r="D18" s="89"/>
      <c r="E18" s="91"/>
      <c r="F18" s="86"/>
      <c r="G18" s="94"/>
    </row>
    <row r="19" spans="1:7" ht="15">
      <c r="A19" s="81"/>
      <c r="B19" s="84"/>
      <c r="C19" s="90"/>
      <c r="D19" s="90"/>
      <c r="E19" s="92"/>
      <c r="F19" s="87"/>
      <c r="G19" s="11" t="s">
        <v>9</v>
      </c>
    </row>
    <row r="20" spans="1:7" ht="15">
      <c r="A20" s="100" t="s">
        <v>34</v>
      </c>
      <c r="B20" s="96"/>
      <c r="C20" s="96"/>
      <c r="D20" s="96"/>
      <c r="E20" s="96"/>
      <c r="F20" s="96"/>
      <c r="G20" s="96"/>
    </row>
    <row r="21" spans="1:7" ht="22.5">
      <c r="A21" s="40" t="s">
        <v>35</v>
      </c>
      <c r="B21" s="27" t="s">
        <v>36</v>
      </c>
      <c r="C21" s="27" t="s">
        <v>37</v>
      </c>
      <c r="D21" s="28" t="s">
        <v>38</v>
      </c>
      <c r="E21" s="14" t="s">
        <v>13</v>
      </c>
      <c r="F21" s="30" t="s">
        <v>14</v>
      </c>
      <c r="G21" s="78">
        <v>904.732</v>
      </c>
    </row>
    <row r="22" spans="1:7" ht="15">
      <c r="A22" s="97" t="s">
        <v>31</v>
      </c>
      <c r="B22" s="98"/>
      <c r="C22" s="98"/>
      <c r="D22" s="99"/>
      <c r="E22" s="31"/>
      <c r="F22" s="32"/>
      <c r="G22" s="33">
        <f>SUM(G21:G21)</f>
        <v>904.732</v>
      </c>
    </row>
    <row r="24" spans="1:7" ht="15" customHeight="1">
      <c r="A24" s="79" t="s">
        <v>2</v>
      </c>
      <c r="B24" s="82" t="s">
        <v>3</v>
      </c>
      <c r="C24" s="88" t="s">
        <v>33</v>
      </c>
      <c r="D24" s="88" t="s">
        <v>5</v>
      </c>
      <c r="E24" s="85" t="s">
        <v>6</v>
      </c>
      <c r="F24" s="85" t="s">
        <v>7</v>
      </c>
      <c r="G24" s="93" t="s">
        <v>8</v>
      </c>
    </row>
    <row r="25" spans="1:7" ht="15" customHeight="1">
      <c r="A25" s="80"/>
      <c r="B25" s="83"/>
      <c r="C25" s="89"/>
      <c r="D25" s="89"/>
      <c r="E25" s="86"/>
      <c r="F25" s="86"/>
      <c r="G25" s="94"/>
    </row>
    <row r="26" spans="1:7" ht="15">
      <c r="A26" s="81"/>
      <c r="B26" s="84"/>
      <c r="C26" s="90"/>
      <c r="D26" s="90"/>
      <c r="E26" s="87"/>
      <c r="F26" s="87"/>
      <c r="G26" s="11" t="s">
        <v>9</v>
      </c>
    </row>
    <row r="27" spans="1:7" ht="15">
      <c r="A27" s="100" t="s">
        <v>39</v>
      </c>
      <c r="B27" s="101"/>
      <c r="C27" s="101"/>
      <c r="D27" s="101"/>
      <c r="E27" s="101"/>
      <c r="F27" s="101"/>
      <c r="G27" s="101"/>
    </row>
    <row r="28" spans="1:8" ht="22.5" customHeight="1">
      <c r="A28" s="40" t="s">
        <v>40</v>
      </c>
      <c r="B28" s="27" t="s">
        <v>41</v>
      </c>
      <c r="C28" s="27" t="s">
        <v>42</v>
      </c>
      <c r="D28" s="28" t="s">
        <v>43</v>
      </c>
      <c r="E28" s="42" t="s">
        <v>13</v>
      </c>
      <c r="F28" s="30" t="s">
        <v>14</v>
      </c>
      <c r="G28" s="43">
        <v>58.093</v>
      </c>
      <c r="H28" s="44"/>
    </row>
    <row r="29" spans="1:7" ht="15">
      <c r="A29" s="97" t="s">
        <v>31</v>
      </c>
      <c r="B29" s="98"/>
      <c r="C29" s="98"/>
      <c r="D29" s="99"/>
      <c r="E29" s="31"/>
      <c r="F29" s="32"/>
      <c r="G29" s="33">
        <f>SUM(G28)</f>
        <v>58.093</v>
      </c>
    </row>
    <row r="31" spans="1:7" ht="15" customHeight="1">
      <c r="A31" s="79" t="s">
        <v>2</v>
      </c>
      <c r="B31" s="82" t="s">
        <v>3</v>
      </c>
      <c r="C31" s="88" t="s">
        <v>33</v>
      </c>
      <c r="D31" s="88" t="s">
        <v>5</v>
      </c>
      <c r="E31" s="85" t="s">
        <v>6</v>
      </c>
      <c r="F31" s="85" t="s">
        <v>7</v>
      </c>
      <c r="G31" s="93" t="s">
        <v>8</v>
      </c>
    </row>
    <row r="32" spans="1:7" ht="15" customHeight="1">
      <c r="A32" s="80"/>
      <c r="B32" s="83"/>
      <c r="C32" s="89"/>
      <c r="D32" s="89"/>
      <c r="E32" s="86"/>
      <c r="F32" s="86"/>
      <c r="G32" s="94"/>
    </row>
    <row r="33" spans="1:7" ht="15">
      <c r="A33" s="81"/>
      <c r="B33" s="84"/>
      <c r="C33" s="90"/>
      <c r="D33" s="90"/>
      <c r="E33" s="87"/>
      <c r="F33" s="87"/>
      <c r="G33" s="11" t="s">
        <v>9</v>
      </c>
    </row>
    <row r="34" spans="1:7" ht="15">
      <c r="A34" s="100" t="s">
        <v>44</v>
      </c>
      <c r="B34" s="101"/>
      <c r="C34" s="101"/>
      <c r="D34" s="101"/>
      <c r="E34" s="101"/>
      <c r="F34" s="101"/>
      <c r="G34" s="101"/>
    </row>
    <row r="35" spans="1:7" s="46" customFormat="1" ht="22.5">
      <c r="A35" s="40" t="s">
        <v>45</v>
      </c>
      <c r="B35" s="27" t="s">
        <v>46</v>
      </c>
      <c r="C35" s="27" t="s">
        <v>47</v>
      </c>
      <c r="D35" s="28" t="s">
        <v>48</v>
      </c>
      <c r="E35" s="42" t="s">
        <v>13</v>
      </c>
      <c r="F35" s="30" t="s">
        <v>14</v>
      </c>
      <c r="G35" s="43">
        <v>106.333</v>
      </c>
    </row>
    <row r="36" spans="1:7" ht="15">
      <c r="A36" s="97" t="s">
        <v>31</v>
      </c>
      <c r="B36" s="98"/>
      <c r="C36" s="98"/>
      <c r="D36" s="99"/>
      <c r="E36" s="31"/>
      <c r="F36" s="32"/>
      <c r="G36" s="33">
        <f>SUM(G35)</f>
        <v>106.333</v>
      </c>
    </row>
    <row r="37" spans="1:7" s="23" customFormat="1" ht="15">
      <c r="A37" s="34"/>
      <c r="B37" s="34"/>
      <c r="C37" s="34"/>
      <c r="D37" s="34"/>
      <c r="E37" s="35"/>
      <c r="F37" s="34"/>
      <c r="G37" s="36"/>
    </row>
    <row r="38" spans="1:7" ht="15" customHeight="1">
      <c r="A38" s="79" t="s">
        <v>2</v>
      </c>
      <c r="B38" s="82" t="s">
        <v>3</v>
      </c>
      <c r="C38" s="88" t="s">
        <v>33</v>
      </c>
      <c r="D38" s="88" t="s">
        <v>5</v>
      </c>
      <c r="E38" s="85" t="s">
        <v>6</v>
      </c>
      <c r="F38" s="85" t="s">
        <v>7</v>
      </c>
      <c r="G38" s="93" t="s">
        <v>8</v>
      </c>
    </row>
    <row r="39" spans="1:7" ht="15" customHeight="1">
      <c r="A39" s="80"/>
      <c r="B39" s="83"/>
      <c r="C39" s="89"/>
      <c r="D39" s="89"/>
      <c r="E39" s="86"/>
      <c r="F39" s="86"/>
      <c r="G39" s="94"/>
    </row>
    <row r="40" spans="1:7" ht="15">
      <c r="A40" s="81"/>
      <c r="B40" s="84"/>
      <c r="C40" s="90"/>
      <c r="D40" s="90"/>
      <c r="E40" s="87"/>
      <c r="F40" s="87"/>
      <c r="G40" s="11" t="s">
        <v>9</v>
      </c>
    </row>
    <row r="41" spans="1:7" ht="15">
      <c r="A41" s="100" t="s">
        <v>49</v>
      </c>
      <c r="B41" s="101"/>
      <c r="C41" s="101"/>
      <c r="D41" s="101"/>
      <c r="E41" s="101"/>
      <c r="F41" s="101"/>
      <c r="G41" s="101"/>
    </row>
    <row r="42" spans="1:7" ht="22.5">
      <c r="A42" s="40" t="s">
        <v>50</v>
      </c>
      <c r="B42" s="27" t="s">
        <v>51</v>
      </c>
      <c r="C42" s="27" t="s">
        <v>52</v>
      </c>
      <c r="D42" s="28" t="s">
        <v>53</v>
      </c>
      <c r="E42" s="42" t="s">
        <v>13</v>
      </c>
      <c r="F42" s="30" t="s">
        <v>14</v>
      </c>
      <c r="G42" s="43">
        <v>155.5</v>
      </c>
    </row>
    <row r="43" spans="1:7" ht="15">
      <c r="A43" s="97" t="s">
        <v>31</v>
      </c>
      <c r="B43" s="98"/>
      <c r="C43" s="98"/>
      <c r="D43" s="99"/>
      <c r="E43" s="31"/>
      <c r="F43" s="32"/>
      <c r="G43" s="33">
        <f>SUM(G42)</f>
        <v>155.5</v>
      </c>
    </row>
    <row r="44" spans="1:7" s="23" customFormat="1" ht="15" customHeight="1">
      <c r="A44" s="47"/>
      <c r="B44" s="47"/>
      <c r="C44" s="48"/>
      <c r="D44" s="47"/>
      <c r="E44" s="49"/>
      <c r="F44" s="47"/>
      <c r="G44" s="47"/>
    </row>
    <row r="45" spans="1:7" ht="15" customHeight="1">
      <c r="A45" s="79" t="s">
        <v>2</v>
      </c>
      <c r="B45" s="82" t="s">
        <v>3</v>
      </c>
      <c r="C45" s="88" t="s">
        <v>33</v>
      </c>
      <c r="D45" s="88" t="s">
        <v>5</v>
      </c>
      <c r="E45" s="85" t="s">
        <v>6</v>
      </c>
      <c r="F45" s="85" t="s">
        <v>7</v>
      </c>
      <c r="G45" s="93" t="s">
        <v>8</v>
      </c>
    </row>
    <row r="46" spans="1:7" ht="15" customHeight="1">
      <c r="A46" s="80"/>
      <c r="B46" s="83"/>
      <c r="C46" s="89"/>
      <c r="D46" s="89"/>
      <c r="E46" s="86"/>
      <c r="F46" s="86"/>
      <c r="G46" s="94"/>
    </row>
    <row r="47" spans="1:7" ht="15">
      <c r="A47" s="81"/>
      <c r="B47" s="84"/>
      <c r="C47" s="90"/>
      <c r="D47" s="90"/>
      <c r="E47" s="87"/>
      <c r="F47" s="87"/>
      <c r="G47" s="11" t="s">
        <v>9</v>
      </c>
    </row>
    <row r="48" spans="1:7" ht="15">
      <c r="A48" s="100" t="s">
        <v>54</v>
      </c>
      <c r="B48" s="101"/>
      <c r="C48" s="101"/>
      <c r="D48" s="101"/>
      <c r="E48" s="101"/>
      <c r="F48" s="101"/>
      <c r="G48" s="101"/>
    </row>
    <row r="49" spans="1:7" ht="22.5">
      <c r="A49" s="40" t="s">
        <v>55</v>
      </c>
      <c r="B49" s="27" t="s">
        <v>56</v>
      </c>
      <c r="C49" s="27" t="s">
        <v>57</v>
      </c>
      <c r="D49" s="28" t="s">
        <v>58</v>
      </c>
      <c r="E49" s="42" t="s">
        <v>13</v>
      </c>
      <c r="F49" s="30" t="s">
        <v>14</v>
      </c>
      <c r="G49" s="43">
        <v>6.866</v>
      </c>
    </row>
    <row r="50" spans="1:7" ht="15">
      <c r="A50" s="97" t="s">
        <v>31</v>
      </c>
      <c r="B50" s="98"/>
      <c r="C50" s="98"/>
      <c r="D50" s="99"/>
      <c r="E50" s="31"/>
      <c r="F50" s="32"/>
      <c r="G50" s="33">
        <f>SUM(G49)</f>
        <v>6.866</v>
      </c>
    </row>
    <row r="52" spans="1:7" ht="15" customHeight="1">
      <c r="A52" s="79" t="s">
        <v>2</v>
      </c>
      <c r="B52" s="82" t="s">
        <v>3</v>
      </c>
      <c r="C52" s="88" t="s">
        <v>33</v>
      </c>
      <c r="D52" s="88" t="s">
        <v>5</v>
      </c>
      <c r="E52" s="85" t="s">
        <v>6</v>
      </c>
      <c r="F52" s="85" t="s">
        <v>7</v>
      </c>
      <c r="G52" s="93" t="s">
        <v>8</v>
      </c>
    </row>
    <row r="53" spans="1:7" ht="15" customHeight="1">
      <c r="A53" s="80"/>
      <c r="B53" s="83"/>
      <c r="C53" s="89"/>
      <c r="D53" s="89"/>
      <c r="E53" s="86"/>
      <c r="F53" s="86"/>
      <c r="G53" s="94"/>
    </row>
    <row r="54" spans="1:7" ht="15">
      <c r="A54" s="81"/>
      <c r="B54" s="84"/>
      <c r="C54" s="90"/>
      <c r="D54" s="90"/>
      <c r="E54" s="87"/>
      <c r="F54" s="87"/>
      <c r="G54" s="11" t="s">
        <v>9</v>
      </c>
    </row>
    <row r="55" spans="1:7" ht="15">
      <c r="A55" s="100" t="s">
        <v>59</v>
      </c>
      <c r="B55" s="101"/>
      <c r="C55" s="101"/>
      <c r="D55" s="101"/>
      <c r="E55" s="101"/>
      <c r="F55" s="101"/>
      <c r="G55" s="101"/>
    </row>
    <row r="56" spans="1:7" ht="22.5">
      <c r="A56" s="40" t="s">
        <v>60</v>
      </c>
      <c r="B56" s="27" t="s">
        <v>61</v>
      </c>
      <c r="C56" s="50">
        <v>1643287</v>
      </c>
      <c r="D56" s="28" t="s">
        <v>62</v>
      </c>
      <c r="E56" s="42" t="s">
        <v>13</v>
      </c>
      <c r="F56" s="30" t="s">
        <v>14</v>
      </c>
      <c r="G56" s="43">
        <v>28.63</v>
      </c>
    </row>
    <row r="57" spans="1:7" ht="15">
      <c r="A57" s="97" t="s">
        <v>31</v>
      </c>
      <c r="B57" s="98"/>
      <c r="C57" s="98"/>
      <c r="D57" s="99"/>
      <c r="E57" s="31"/>
      <c r="F57" s="32"/>
      <c r="G57" s="33">
        <f>SUM(G56)</f>
        <v>28.63</v>
      </c>
    </row>
    <row r="59" spans="1:7" ht="15" customHeight="1">
      <c r="A59" s="79" t="s">
        <v>2</v>
      </c>
      <c r="B59" s="82" t="s">
        <v>3</v>
      </c>
      <c r="C59" s="88" t="s">
        <v>33</v>
      </c>
      <c r="D59" s="88" t="s">
        <v>5</v>
      </c>
      <c r="E59" s="85" t="s">
        <v>6</v>
      </c>
      <c r="F59" s="85" t="s">
        <v>7</v>
      </c>
      <c r="G59" s="93" t="s">
        <v>8</v>
      </c>
    </row>
    <row r="60" spans="1:7" ht="15" customHeight="1">
      <c r="A60" s="80"/>
      <c r="B60" s="83"/>
      <c r="C60" s="89"/>
      <c r="D60" s="89"/>
      <c r="E60" s="86"/>
      <c r="F60" s="86"/>
      <c r="G60" s="94"/>
    </row>
    <row r="61" spans="1:7" ht="15">
      <c r="A61" s="81"/>
      <c r="B61" s="84"/>
      <c r="C61" s="90"/>
      <c r="D61" s="90"/>
      <c r="E61" s="87"/>
      <c r="F61" s="87"/>
      <c r="G61" s="11" t="s">
        <v>9</v>
      </c>
    </row>
    <row r="62" spans="1:7" ht="15">
      <c r="A62" s="95" t="s">
        <v>63</v>
      </c>
      <c r="B62" s="96"/>
      <c r="C62" s="96"/>
      <c r="D62" s="96"/>
      <c r="E62" s="96"/>
      <c r="F62" s="96"/>
      <c r="G62" s="96"/>
    </row>
    <row r="63" spans="1:7" ht="22.5">
      <c r="A63" s="40" t="s">
        <v>64</v>
      </c>
      <c r="B63" s="27" t="s">
        <v>65</v>
      </c>
      <c r="C63" s="27" t="s">
        <v>66</v>
      </c>
      <c r="D63" s="41" t="s">
        <v>67</v>
      </c>
      <c r="E63" s="42" t="s">
        <v>13</v>
      </c>
      <c r="F63" s="30" t="s">
        <v>14</v>
      </c>
      <c r="G63" s="43">
        <v>50.169</v>
      </c>
    </row>
    <row r="64" spans="1:7" s="46" customFormat="1" ht="22.5">
      <c r="A64" s="51" t="s">
        <v>68</v>
      </c>
      <c r="B64" s="52" t="s">
        <v>69</v>
      </c>
      <c r="C64" s="52" t="s">
        <v>70</v>
      </c>
      <c r="D64" s="53" t="s">
        <v>67</v>
      </c>
      <c r="E64" s="42" t="s">
        <v>13</v>
      </c>
      <c r="F64" s="38" t="s">
        <v>14</v>
      </c>
      <c r="G64" s="43">
        <v>0</v>
      </c>
    </row>
    <row r="65" spans="1:7" ht="15">
      <c r="A65" s="97" t="s">
        <v>31</v>
      </c>
      <c r="B65" s="98"/>
      <c r="C65" s="98"/>
      <c r="D65" s="99"/>
      <c r="E65" s="31"/>
      <c r="F65" s="32"/>
      <c r="G65" s="33">
        <f>SUM(G63:G64)</f>
        <v>50.169</v>
      </c>
    </row>
    <row r="67" spans="1:7" ht="15" customHeight="1">
      <c r="A67" s="79" t="s">
        <v>2</v>
      </c>
      <c r="B67" s="82" t="s">
        <v>3</v>
      </c>
      <c r="C67" s="88" t="s">
        <v>33</v>
      </c>
      <c r="D67" s="88" t="s">
        <v>5</v>
      </c>
      <c r="E67" s="85" t="s">
        <v>6</v>
      </c>
      <c r="F67" s="85" t="s">
        <v>7</v>
      </c>
      <c r="G67" s="93" t="s">
        <v>8</v>
      </c>
    </row>
    <row r="68" spans="1:7" ht="15" customHeight="1">
      <c r="A68" s="80"/>
      <c r="B68" s="83"/>
      <c r="C68" s="89"/>
      <c r="D68" s="89"/>
      <c r="E68" s="86"/>
      <c r="F68" s="86"/>
      <c r="G68" s="94"/>
    </row>
    <row r="69" spans="1:7" ht="15">
      <c r="A69" s="81"/>
      <c r="B69" s="84"/>
      <c r="C69" s="90"/>
      <c r="D69" s="90"/>
      <c r="E69" s="87"/>
      <c r="F69" s="87"/>
      <c r="G69" s="11" t="s">
        <v>9</v>
      </c>
    </row>
    <row r="70" spans="1:7" ht="15">
      <c r="A70" s="95" t="s">
        <v>71</v>
      </c>
      <c r="B70" s="96"/>
      <c r="C70" s="96"/>
      <c r="D70" s="96"/>
      <c r="E70" s="96"/>
      <c r="F70" s="96"/>
      <c r="G70" s="96"/>
    </row>
    <row r="71" spans="1:7" s="46" customFormat="1" ht="22.5">
      <c r="A71" s="40" t="s">
        <v>72</v>
      </c>
      <c r="B71" s="27" t="s">
        <v>73</v>
      </c>
      <c r="C71" s="69" t="s">
        <v>74</v>
      </c>
      <c r="D71" s="28" t="s">
        <v>75</v>
      </c>
      <c r="E71" s="42" t="s">
        <v>13</v>
      </c>
      <c r="F71" s="30" t="s">
        <v>14</v>
      </c>
      <c r="G71" s="43">
        <v>419.506</v>
      </c>
    </row>
    <row r="72" spans="1:7" s="46" customFormat="1" ht="22.5">
      <c r="A72" s="51" t="s">
        <v>72</v>
      </c>
      <c r="B72" s="52" t="s">
        <v>73</v>
      </c>
      <c r="C72" s="52" t="s">
        <v>76</v>
      </c>
      <c r="D72" s="54" t="s">
        <v>75</v>
      </c>
      <c r="E72" s="42" t="s">
        <v>13</v>
      </c>
      <c r="F72" s="38" t="s">
        <v>14</v>
      </c>
      <c r="G72" s="43">
        <v>1.7807300000000001</v>
      </c>
    </row>
    <row r="73" spans="1:7" s="46" customFormat="1" ht="22.5">
      <c r="A73" s="51" t="s">
        <v>72</v>
      </c>
      <c r="B73" s="52" t="s">
        <v>73</v>
      </c>
      <c r="C73" s="52" t="s">
        <v>77</v>
      </c>
      <c r="D73" s="54" t="s">
        <v>75</v>
      </c>
      <c r="E73" s="42" t="s">
        <v>13</v>
      </c>
      <c r="F73" s="38" t="s">
        <v>14</v>
      </c>
      <c r="G73" s="43">
        <v>2.84911</v>
      </c>
    </row>
    <row r="74" spans="1:7" ht="15">
      <c r="A74" s="97" t="s">
        <v>31</v>
      </c>
      <c r="B74" s="98"/>
      <c r="C74" s="98"/>
      <c r="D74" s="99"/>
      <c r="E74" s="55"/>
      <c r="F74" s="32"/>
      <c r="G74" s="33">
        <f>SUM(G71:G73)</f>
        <v>424.13584</v>
      </c>
    </row>
    <row r="75" spans="1:7" ht="15">
      <c r="A75" s="34"/>
      <c r="B75" s="34"/>
      <c r="C75" s="34"/>
      <c r="D75" s="34"/>
      <c r="E75" s="35"/>
      <c r="F75" s="34"/>
      <c r="G75" s="36"/>
    </row>
    <row r="76" spans="1:7" ht="15" customHeight="1">
      <c r="A76" s="79" t="s">
        <v>2</v>
      </c>
      <c r="B76" s="82" t="s">
        <v>3</v>
      </c>
      <c r="C76" s="88" t="s">
        <v>33</v>
      </c>
      <c r="D76" s="88" t="s">
        <v>5</v>
      </c>
      <c r="E76" s="85" t="s">
        <v>6</v>
      </c>
      <c r="F76" s="85" t="s">
        <v>7</v>
      </c>
      <c r="G76" s="93" t="s">
        <v>8</v>
      </c>
    </row>
    <row r="77" spans="1:7" ht="15" customHeight="1">
      <c r="A77" s="80"/>
      <c r="B77" s="83"/>
      <c r="C77" s="89"/>
      <c r="D77" s="89"/>
      <c r="E77" s="86"/>
      <c r="F77" s="86"/>
      <c r="G77" s="94"/>
    </row>
    <row r="78" spans="1:7" ht="15">
      <c r="A78" s="81"/>
      <c r="B78" s="84"/>
      <c r="C78" s="90"/>
      <c r="D78" s="90"/>
      <c r="E78" s="87"/>
      <c r="F78" s="87"/>
      <c r="G78" s="11" t="s">
        <v>9</v>
      </c>
    </row>
    <row r="79" spans="1:7" ht="15">
      <c r="A79" s="95" t="s">
        <v>78</v>
      </c>
      <c r="B79" s="96"/>
      <c r="C79" s="96"/>
      <c r="D79" s="96"/>
      <c r="E79" s="96"/>
      <c r="F79" s="96"/>
      <c r="G79" s="96"/>
    </row>
    <row r="80" spans="1:7" ht="22.5">
      <c r="A80" s="30">
        <v>9300436460</v>
      </c>
      <c r="B80" s="30" t="s">
        <v>79</v>
      </c>
      <c r="C80" s="30">
        <v>5492268</v>
      </c>
      <c r="D80" s="37" t="s">
        <v>80</v>
      </c>
      <c r="E80" s="42" t="s">
        <v>13</v>
      </c>
      <c r="F80" s="30" t="s">
        <v>14</v>
      </c>
      <c r="G80" s="43">
        <v>7.406</v>
      </c>
    </row>
    <row r="81" spans="1:7" ht="22.5">
      <c r="A81" s="52" t="s">
        <v>81</v>
      </c>
      <c r="B81" s="52" t="s">
        <v>82</v>
      </c>
      <c r="C81" s="52" t="s">
        <v>83</v>
      </c>
      <c r="D81" s="54" t="s">
        <v>84</v>
      </c>
      <c r="E81" s="42" t="s">
        <v>13</v>
      </c>
      <c r="F81" s="38" t="s">
        <v>14</v>
      </c>
      <c r="G81" s="43">
        <v>332.958</v>
      </c>
    </row>
    <row r="82" spans="1:7" ht="15">
      <c r="A82" s="97" t="s">
        <v>31</v>
      </c>
      <c r="B82" s="98"/>
      <c r="C82" s="98"/>
      <c r="D82" s="99"/>
      <c r="E82" s="31"/>
      <c r="F82" s="32"/>
      <c r="G82" s="33">
        <f>SUM(G80:G81)</f>
        <v>340.36400000000003</v>
      </c>
    </row>
    <row r="84" spans="1:7" ht="15" customHeight="1">
      <c r="A84" s="79" t="s">
        <v>2</v>
      </c>
      <c r="B84" s="82" t="s">
        <v>3</v>
      </c>
      <c r="C84" s="88" t="s">
        <v>33</v>
      </c>
      <c r="D84" s="88" t="s">
        <v>5</v>
      </c>
      <c r="E84" s="85" t="s">
        <v>6</v>
      </c>
      <c r="F84" s="85" t="s">
        <v>7</v>
      </c>
      <c r="G84" s="93" t="s">
        <v>8</v>
      </c>
    </row>
    <row r="85" spans="1:7" ht="15" customHeight="1">
      <c r="A85" s="80"/>
      <c r="B85" s="83"/>
      <c r="C85" s="89"/>
      <c r="D85" s="89"/>
      <c r="E85" s="86"/>
      <c r="F85" s="86"/>
      <c r="G85" s="94"/>
    </row>
    <row r="86" spans="1:7" ht="15">
      <c r="A86" s="81"/>
      <c r="B86" s="84"/>
      <c r="C86" s="90"/>
      <c r="D86" s="90"/>
      <c r="E86" s="87"/>
      <c r="F86" s="87"/>
      <c r="G86" s="11" t="s">
        <v>9</v>
      </c>
    </row>
    <row r="87" spans="1:7" ht="15">
      <c r="A87" s="100" t="s">
        <v>85</v>
      </c>
      <c r="B87" s="101"/>
      <c r="C87" s="101"/>
      <c r="D87" s="101"/>
      <c r="E87" s="101"/>
      <c r="F87" s="101"/>
      <c r="G87" s="101"/>
    </row>
    <row r="88" spans="1:7" s="46" customFormat="1" ht="22.5">
      <c r="A88" s="40" t="s">
        <v>32</v>
      </c>
      <c r="B88" s="27" t="s">
        <v>86</v>
      </c>
      <c r="C88" s="27" t="s">
        <v>87</v>
      </c>
      <c r="D88" s="41" t="s">
        <v>88</v>
      </c>
      <c r="E88" s="42" t="s">
        <v>13</v>
      </c>
      <c r="F88" s="30" t="s">
        <v>14</v>
      </c>
      <c r="G88" s="68">
        <v>126.07131</v>
      </c>
    </row>
    <row r="89" spans="1:7" ht="15">
      <c r="A89" s="97" t="s">
        <v>31</v>
      </c>
      <c r="B89" s="98"/>
      <c r="C89" s="98"/>
      <c r="D89" s="99"/>
      <c r="E89" s="31"/>
      <c r="F89" s="32"/>
      <c r="G89" s="33">
        <f>SUM(G88:G88)</f>
        <v>126.07131</v>
      </c>
    </row>
    <row r="91" spans="1:7" ht="15" customHeight="1">
      <c r="A91" s="79" t="s">
        <v>2</v>
      </c>
      <c r="B91" s="82" t="s">
        <v>3</v>
      </c>
      <c r="C91" s="88" t="s">
        <v>33</v>
      </c>
      <c r="D91" s="88" t="s">
        <v>5</v>
      </c>
      <c r="E91" s="85" t="s">
        <v>6</v>
      </c>
      <c r="F91" s="85" t="s">
        <v>7</v>
      </c>
      <c r="G91" s="93" t="s">
        <v>8</v>
      </c>
    </row>
    <row r="92" spans="1:7" ht="15" customHeight="1">
      <c r="A92" s="80"/>
      <c r="B92" s="83"/>
      <c r="C92" s="89"/>
      <c r="D92" s="89"/>
      <c r="E92" s="86"/>
      <c r="F92" s="86"/>
      <c r="G92" s="94"/>
    </row>
    <row r="93" spans="1:7" ht="15">
      <c r="A93" s="81"/>
      <c r="B93" s="84"/>
      <c r="C93" s="90"/>
      <c r="D93" s="90"/>
      <c r="E93" s="87"/>
      <c r="F93" s="87"/>
      <c r="G93" s="11" t="s">
        <v>9</v>
      </c>
    </row>
    <row r="94" spans="1:7" ht="15">
      <c r="A94" s="95" t="s">
        <v>89</v>
      </c>
      <c r="B94" s="96"/>
      <c r="C94" s="96"/>
      <c r="D94" s="96"/>
      <c r="E94" s="96"/>
      <c r="F94" s="96"/>
      <c r="G94" s="96"/>
    </row>
    <row r="95" spans="1:7" ht="22.5">
      <c r="A95" s="40" t="s">
        <v>90</v>
      </c>
      <c r="B95" s="27" t="s">
        <v>91</v>
      </c>
      <c r="C95" s="27" t="s">
        <v>92</v>
      </c>
      <c r="D95" s="28" t="s">
        <v>93</v>
      </c>
      <c r="E95" s="42" t="s">
        <v>13</v>
      </c>
      <c r="F95" s="30" t="s">
        <v>14</v>
      </c>
      <c r="G95" s="43">
        <v>263.759</v>
      </c>
    </row>
    <row r="96" spans="1:7" ht="15">
      <c r="A96" s="97" t="s">
        <v>31</v>
      </c>
      <c r="B96" s="98"/>
      <c r="C96" s="98"/>
      <c r="D96" s="99"/>
      <c r="E96" s="31"/>
      <c r="F96" s="32"/>
      <c r="G96" s="33">
        <f>SUM(G95)</f>
        <v>263.759</v>
      </c>
    </row>
    <row r="98" spans="1:7" ht="15" customHeight="1">
      <c r="A98" s="79" t="s">
        <v>2</v>
      </c>
      <c r="B98" s="82" t="s">
        <v>3</v>
      </c>
      <c r="C98" s="88" t="s">
        <v>33</v>
      </c>
      <c r="D98" s="88" t="s">
        <v>5</v>
      </c>
      <c r="E98" s="85" t="s">
        <v>6</v>
      </c>
      <c r="F98" s="85" t="s">
        <v>7</v>
      </c>
      <c r="G98" s="93" t="s">
        <v>8</v>
      </c>
    </row>
    <row r="99" spans="1:7" ht="15" customHeight="1">
      <c r="A99" s="80"/>
      <c r="B99" s="83"/>
      <c r="C99" s="89"/>
      <c r="D99" s="89"/>
      <c r="E99" s="91"/>
      <c r="F99" s="86"/>
      <c r="G99" s="94"/>
    </row>
    <row r="100" spans="1:7" ht="15">
      <c r="A100" s="81"/>
      <c r="B100" s="84"/>
      <c r="C100" s="90"/>
      <c r="D100" s="90"/>
      <c r="E100" s="92"/>
      <c r="F100" s="87"/>
      <c r="G100" s="11" t="s">
        <v>9</v>
      </c>
    </row>
    <row r="101" spans="1:7" ht="15">
      <c r="A101" s="100" t="s">
        <v>94</v>
      </c>
      <c r="B101" s="96"/>
      <c r="C101" s="96"/>
      <c r="D101" s="96"/>
      <c r="E101" s="96"/>
      <c r="F101" s="96"/>
      <c r="G101" s="96"/>
    </row>
    <row r="102" spans="1:8" ht="22.5">
      <c r="A102" s="40" t="s">
        <v>95</v>
      </c>
      <c r="B102" s="27" t="s">
        <v>96</v>
      </c>
      <c r="C102" s="27" t="s">
        <v>97</v>
      </c>
      <c r="D102" s="28" t="s">
        <v>98</v>
      </c>
      <c r="E102" s="14" t="s">
        <v>13</v>
      </c>
      <c r="F102" s="30" t="s">
        <v>14</v>
      </c>
      <c r="G102" s="43">
        <v>2.56422</v>
      </c>
      <c r="H102" s="56"/>
    </row>
    <row r="103" spans="1:7" ht="15">
      <c r="A103" s="97" t="s">
        <v>31</v>
      </c>
      <c r="B103" s="98"/>
      <c r="C103" s="98"/>
      <c r="D103" s="99"/>
      <c r="E103" s="31"/>
      <c r="F103" s="32"/>
      <c r="G103" s="33">
        <f>SUM(G102)</f>
        <v>2.56422</v>
      </c>
    </row>
    <row r="105" spans="1:7" ht="15" customHeight="1">
      <c r="A105" s="79" t="s">
        <v>2</v>
      </c>
      <c r="B105" s="82" t="s">
        <v>3</v>
      </c>
      <c r="C105" s="88" t="s">
        <v>33</v>
      </c>
      <c r="D105" s="88" t="s">
        <v>5</v>
      </c>
      <c r="E105" s="85" t="s">
        <v>6</v>
      </c>
      <c r="F105" s="85" t="s">
        <v>7</v>
      </c>
      <c r="G105" s="93" t="s">
        <v>8</v>
      </c>
    </row>
    <row r="106" spans="1:7" ht="15" customHeight="1">
      <c r="A106" s="80"/>
      <c r="B106" s="83"/>
      <c r="C106" s="89"/>
      <c r="D106" s="89"/>
      <c r="E106" s="91"/>
      <c r="F106" s="86"/>
      <c r="G106" s="94"/>
    </row>
    <row r="107" spans="1:7" ht="15">
      <c r="A107" s="81"/>
      <c r="B107" s="84"/>
      <c r="C107" s="90"/>
      <c r="D107" s="90"/>
      <c r="E107" s="92"/>
      <c r="F107" s="87"/>
      <c r="G107" s="11" t="s">
        <v>9</v>
      </c>
    </row>
    <row r="108" spans="1:7" ht="15">
      <c r="A108" s="107" t="s">
        <v>99</v>
      </c>
      <c r="B108" s="108"/>
      <c r="C108" s="108"/>
      <c r="D108" s="108"/>
      <c r="E108" s="108"/>
      <c r="F108" s="108"/>
      <c r="G108" s="108"/>
    </row>
    <row r="109" spans="1:7" ht="22.5">
      <c r="A109" s="40" t="s">
        <v>100</v>
      </c>
      <c r="B109" s="27" t="s">
        <v>101</v>
      </c>
      <c r="C109" s="27" t="s">
        <v>102</v>
      </c>
      <c r="D109" s="28" t="s">
        <v>103</v>
      </c>
      <c r="E109" s="14" t="s">
        <v>13</v>
      </c>
      <c r="F109" s="30" t="s">
        <v>14</v>
      </c>
      <c r="G109" s="70">
        <v>79.14403</v>
      </c>
    </row>
    <row r="110" spans="1:7" ht="15">
      <c r="A110" s="97" t="s">
        <v>31</v>
      </c>
      <c r="B110" s="98"/>
      <c r="C110" s="98"/>
      <c r="D110" s="99"/>
      <c r="E110" s="31"/>
      <c r="F110" s="32"/>
      <c r="G110" s="33">
        <f>SUM(G109)</f>
        <v>79.14403</v>
      </c>
    </row>
    <row r="112" spans="1:7" ht="15" customHeight="1">
      <c r="A112" s="79" t="s">
        <v>2</v>
      </c>
      <c r="B112" s="82" t="s">
        <v>3</v>
      </c>
      <c r="C112" s="88" t="s">
        <v>33</v>
      </c>
      <c r="D112" s="88" t="s">
        <v>5</v>
      </c>
      <c r="E112" s="85" t="s">
        <v>6</v>
      </c>
      <c r="F112" s="85" t="s">
        <v>7</v>
      </c>
      <c r="G112" s="93" t="s">
        <v>8</v>
      </c>
    </row>
    <row r="113" spans="1:7" ht="15" customHeight="1">
      <c r="A113" s="80"/>
      <c r="B113" s="83"/>
      <c r="C113" s="89"/>
      <c r="D113" s="89"/>
      <c r="E113" s="91"/>
      <c r="F113" s="86"/>
      <c r="G113" s="94"/>
    </row>
    <row r="114" spans="1:7" ht="15">
      <c r="A114" s="81"/>
      <c r="B114" s="84"/>
      <c r="C114" s="90"/>
      <c r="D114" s="90"/>
      <c r="E114" s="92"/>
      <c r="F114" s="87"/>
      <c r="G114" s="11" t="s">
        <v>9</v>
      </c>
    </row>
    <row r="115" spans="1:7" ht="15">
      <c r="A115" s="107" t="s">
        <v>104</v>
      </c>
      <c r="B115" s="108"/>
      <c r="C115" s="108"/>
      <c r="D115" s="108"/>
      <c r="E115" s="108"/>
      <c r="F115" s="108"/>
      <c r="G115" s="108"/>
    </row>
    <row r="116" spans="1:7" ht="22.5">
      <c r="A116" s="40" t="s">
        <v>105</v>
      </c>
      <c r="B116" s="27" t="s">
        <v>106</v>
      </c>
      <c r="C116" s="27" t="s">
        <v>107</v>
      </c>
      <c r="D116" s="28" t="s">
        <v>108</v>
      </c>
      <c r="E116" s="14" t="s">
        <v>13</v>
      </c>
      <c r="F116" s="30" t="s">
        <v>14</v>
      </c>
      <c r="G116" s="43">
        <v>114.3</v>
      </c>
    </row>
    <row r="117" spans="1:7" ht="15">
      <c r="A117" s="97" t="s">
        <v>31</v>
      </c>
      <c r="B117" s="98"/>
      <c r="C117" s="98"/>
      <c r="D117" s="99"/>
      <c r="E117" s="31"/>
      <c r="F117" s="32"/>
      <c r="G117" s="33">
        <f>SUM(G116)</f>
        <v>114.3</v>
      </c>
    </row>
    <row r="118" spans="3:9" ht="15">
      <c r="C118" s="71"/>
      <c r="D118" s="72" t="s">
        <v>113</v>
      </c>
      <c r="E118" s="73"/>
      <c r="F118" s="74" t="s">
        <v>109</v>
      </c>
      <c r="G118" s="75">
        <f>G117+G110+G96+G89+G82+G74+G65+G57+G50+G43+G36+G29+G22+G15+G103</f>
        <v>3094.547650000001</v>
      </c>
      <c r="I118" s="77"/>
    </row>
    <row r="119" spans="3:7" ht="15" customHeight="1">
      <c r="C119" s="104" t="s">
        <v>110</v>
      </c>
      <c r="D119" s="103"/>
      <c r="E119" s="103"/>
      <c r="F119" s="76" t="s">
        <v>111</v>
      </c>
      <c r="G119" s="75">
        <f>G118*2</f>
        <v>6189.095300000002</v>
      </c>
    </row>
    <row r="120" spans="4:7" ht="15">
      <c r="D120" s="105"/>
      <c r="E120" s="105"/>
      <c r="F120" s="106"/>
      <c r="G120" s="57"/>
    </row>
  </sheetData>
  <mergeCells count="138">
    <mergeCell ref="A1:D1"/>
    <mergeCell ref="C119:E119"/>
    <mergeCell ref="D120:F120"/>
    <mergeCell ref="G112:G113"/>
    <mergeCell ref="A115:G115"/>
    <mergeCell ref="A117:D117"/>
    <mergeCell ref="A112:A114"/>
    <mergeCell ref="B112:B114"/>
    <mergeCell ref="C112:C114"/>
    <mergeCell ref="D112:D114"/>
    <mergeCell ref="E112:E114"/>
    <mergeCell ref="F112:F114"/>
    <mergeCell ref="F105:F107"/>
    <mergeCell ref="G105:G106"/>
    <mergeCell ref="A108:G108"/>
    <mergeCell ref="A110:D110"/>
    <mergeCell ref="G98:G99"/>
    <mergeCell ref="A101:G101"/>
    <mergeCell ref="A103:D103"/>
    <mergeCell ref="A105:A107"/>
    <mergeCell ref="B105:B107"/>
    <mergeCell ref="C105:C107"/>
    <mergeCell ref="D105:D107"/>
    <mergeCell ref="E105:E107"/>
    <mergeCell ref="A98:A100"/>
    <mergeCell ref="B98:B100"/>
    <mergeCell ref="C98:C100"/>
    <mergeCell ref="D98:D100"/>
    <mergeCell ref="E98:E100"/>
    <mergeCell ref="F98:F100"/>
    <mergeCell ref="F91:F93"/>
    <mergeCell ref="G91:G92"/>
    <mergeCell ref="A94:G94"/>
    <mergeCell ref="A96:D96"/>
    <mergeCell ref="G84:G85"/>
    <mergeCell ref="A87:G87"/>
    <mergeCell ref="A89:D89"/>
    <mergeCell ref="A91:A93"/>
    <mergeCell ref="B91:B93"/>
    <mergeCell ref="C91:C93"/>
    <mergeCell ref="D91:D93"/>
    <mergeCell ref="E91:E93"/>
    <mergeCell ref="A84:A86"/>
    <mergeCell ref="B84:B86"/>
    <mergeCell ref="C84:C86"/>
    <mergeCell ref="D84:D86"/>
    <mergeCell ref="E84:E86"/>
    <mergeCell ref="F84:F86"/>
    <mergeCell ref="F76:F78"/>
    <mergeCell ref="G76:G77"/>
    <mergeCell ref="A79:G79"/>
    <mergeCell ref="A82:D82"/>
    <mergeCell ref="G67:G68"/>
    <mergeCell ref="A70:G70"/>
    <mergeCell ref="A74:D74"/>
    <mergeCell ref="A76:A78"/>
    <mergeCell ref="B76:B78"/>
    <mergeCell ref="C76:C78"/>
    <mergeCell ref="D76:D78"/>
    <mergeCell ref="E76:E78"/>
    <mergeCell ref="A67:A69"/>
    <mergeCell ref="B67:B69"/>
    <mergeCell ref="C67:C69"/>
    <mergeCell ref="D67:D69"/>
    <mergeCell ref="E67:E69"/>
    <mergeCell ref="F67:F69"/>
    <mergeCell ref="F59:F61"/>
    <mergeCell ref="G59:G60"/>
    <mergeCell ref="A62:G62"/>
    <mergeCell ref="A65:D65"/>
    <mergeCell ref="G52:G53"/>
    <mergeCell ref="A55:G55"/>
    <mergeCell ref="A57:D57"/>
    <mergeCell ref="A59:A61"/>
    <mergeCell ref="B59:B61"/>
    <mergeCell ref="C59:C61"/>
    <mergeCell ref="D59:D61"/>
    <mergeCell ref="E59:E61"/>
    <mergeCell ref="A52:A54"/>
    <mergeCell ref="B52:B54"/>
    <mergeCell ref="C52:C54"/>
    <mergeCell ref="D52:D54"/>
    <mergeCell ref="E52:E54"/>
    <mergeCell ref="F52:F54"/>
    <mergeCell ref="F45:F47"/>
    <mergeCell ref="G45:G46"/>
    <mergeCell ref="A48:G48"/>
    <mergeCell ref="A50:D50"/>
    <mergeCell ref="G38:G39"/>
    <mergeCell ref="A41:G41"/>
    <mergeCell ref="A43:D43"/>
    <mergeCell ref="A45:A47"/>
    <mergeCell ref="B45:B47"/>
    <mergeCell ref="C45:C47"/>
    <mergeCell ref="D45:D47"/>
    <mergeCell ref="E45:E47"/>
    <mergeCell ref="A38:A40"/>
    <mergeCell ref="B38:B40"/>
    <mergeCell ref="C38:C40"/>
    <mergeCell ref="D38:D40"/>
    <mergeCell ref="E38:E40"/>
    <mergeCell ref="F38:F40"/>
    <mergeCell ref="F31:F33"/>
    <mergeCell ref="G31:G32"/>
    <mergeCell ref="A34:G34"/>
    <mergeCell ref="A36:D36"/>
    <mergeCell ref="G24:G25"/>
    <mergeCell ref="A27:G27"/>
    <mergeCell ref="A29:D29"/>
    <mergeCell ref="A31:A33"/>
    <mergeCell ref="B31:B33"/>
    <mergeCell ref="C31:C33"/>
    <mergeCell ref="D31:D33"/>
    <mergeCell ref="E31:E33"/>
    <mergeCell ref="A24:A26"/>
    <mergeCell ref="B24:B26"/>
    <mergeCell ref="C24:C26"/>
    <mergeCell ref="D24:D26"/>
    <mergeCell ref="E24:E26"/>
    <mergeCell ref="F24:F26"/>
    <mergeCell ref="F17:F19"/>
    <mergeCell ref="G17:G18"/>
    <mergeCell ref="A20:G20"/>
    <mergeCell ref="A22:D22"/>
    <mergeCell ref="A17:A19"/>
    <mergeCell ref="B17:B19"/>
    <mergeCell ref="C17:C19"/>
    <mergeCell ref="D17:D19"/>
    <mergeCell ref="E17:E19"/>
    <mergeCell ref="A3:A5"/>
    <mergeCell ref="B3:B5"/>
    <mergeCell ref="C3:C5"/>
    <mergeCell ref="D3:D5"/>
    <mergeCell ref="E3:E5"/>
    <mergeCell ref="F3:F5"/>
    <mergeCell ref="G3:G4"/>
    <mergeCell ref="A6:G6"/>
    <mergeCell ref="A15:D1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Václav Knejp</cp:lastModifiedBy>
  <cp:lastPrinted>2020-03-02T07:13:22Z</cp:lastPrinted>
  <dcterms:created xsi:type="dcterms:W3CDTF">2020-02-16T11:45:58Z</dcterms:created>
  <dcterms:modified xsi:type="dcterms:W3CDTF">2020-03-02T15:19:27Z</dcterms:modified>
  <cp:category/>
  <cp:version/>
  <cp:contentType/>
  <cp:contentStatus/>
</cp:coreProperties>
</file>