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5270" activeTab="0"/>
  </bookViews>
  <sheets>
    <sheet name="UnO_DomovDuchodcu_rozp.4" sheetId="1" r:id="rId1"/>
  </sheets>
  <definedNames>
    <definedName name="_xlnm.Print_Titles" localSheetId="0">'UnO_DomovDuchodcu_rozp.4'!$1:$12</definedName>
    <definedName name="_xlnm.Print_Area" localSheetId="0">'UnO_DomovDuchodcu_rozp.4'!$A$1:$G$154</definedName>
  </definedNames>
  <calcPr fullCalcOnLoad="1"/>
</workbook>
</file>

<file path=xl/sharedStrings.xml><?xml version="1.0" encoding="utf-8"?>
<sst xmlns="http://schemas.openxmlformats.org/spreadsheetml/2006/main" count="328" uniqueCount="228">
  <si>
    <t>Zak.č.:</t>
  </si>
  <si>
    <t>21992097</t>
  </si>
  <si>
    <t>Datum:</t>
  </si>
  <si>
    <t>Investor:</t>
  </si>
  <si>
    <t>TEPVOS s.r.o., Královéhradecká 1566, 562 01 Ústí nad Orlicí</t>
  </si>
  <si>
    <t>Akce:</t>
  </si>
  <si>
    <t>Rekonstrukce kotelny Domova důchodců, Cihlářská 761, Ústí nad Orlicí</t>
  </si>
  <si>
    <t>Objekt:</t>
  </si>
  <si>
    <t>Domov důchodců, Cihlářská 761, Ústí nad Orlicí</t>
  </si>
  <si>
    <t>Část:</t>
  </si>
  <si>
    <t>Elektroinstalace, Měření a regulace</t>
  </si>
  <si>
    <t>ROZPOČET</t>
  </si>
  <si>
    <t>pos.</t>
  </si>
  <si>
    <t>ks</t>
  </si>
  <si>
    <t>typ</t>
  </si>
  <si>
    <t>popis</t>
  </si>
  <si>
    <t>dodavatel</t>
  </si>
  <si>
    <t>jedn.cena</t>
  </si>
  <si>
    <t>celkem</t>
  </si>
  <si>
    <t>1. Regulace teploty z kotle K1</t>
  </si>
  <si>
    <t>1-BT1</t>
  </si>
  <si>
    <t>P13S150-100</t>
  </si>
  <si>
    <t>Odporový snímač teploty do potrubí, délka jímky 100mm</t>
  </si>
  <si>
    <t>Regmet</t>
  </si>
  <si>
    <t>K1</t>
  </si>
  <si>
    <t>ULTRAGAS 200</t>
  </si>
  <si>
    <t>Kondenzační kotel Hoval UltraGas 200, výkon 40-185kW s automatikou TopTronic E a GLT modulem řízení 0-10V. Dodáno vč. pojistné skupiny, uzavírací klapky se servopohonem, kondenzátního boxu KB23 a kabelového propojení</t>
  </si>
  <si>
    <t>stroj.dod.</t>
  </si>
  <si>
    <t>2. Regulace teploty z kotle K2</t>
  </si>
  <si>
    <t>2-BT1</t>
  </si>
  <si>
    <t>K2</t>
  </si>
  <si>
    <t>3. Regulace teploty z kotle K3</t>
  </si>
  <si>
    <t>3-BT1</t>
  </si>
  <si>
    <t>K3</t>
  </si>
  <si>
    <t>4. Kaskádová regulace kotlů</t>
  </si>
  <si>
    <t>4-BT1</t>
  </si>
  <si>
    <t>P111S</t>
  </si>
  <si>
    <t>Snímač teploty, pro venkovní prostředí, krytí IP65</t>
  </si>
  <si>
    <t>4-BT2, 4-BT3</t>
  </si>
  <si>
    <t>5. Tlak v topném systému a doplňování</t>
  </si>
  <si>
    <t>5-BP1</t>
  </si>
  <si>
    <t xml:space="preserve">DMP 331 110-4001-1-3-100-800-1-000
</t>
  </si>
  <si>
    <t>Snímač tlaku DMP 331, DMP 331 110-4001-1-3-100-800-1-000, rozsah 0…4 bar
výstup 4…20 mA/2 v přesnost 0,35 %, elektrické připojení konektor DIN 43650
přípojka tlaku M 20 x 1,5 EN 837-1/-3, těsnění Viton, normální provedení</t>
  </si>
  <si>
    <t>BD Sensors</t>
  </si>
  <si>
    <t>5-M1</t>
  </si>
  <si>
    <t>HC200S</t>
  </si>
  <si>
    <t>Expanzní automat Olymp HC 200S</t>
  </si>
  <si>
    <t>stáv.</t>
  </si>
  <si>
    <t>5-M2</t>
  </si>
  <si>
    <t>Změkčovací filtr</t>
  </si>
  <si>
    <t>6. Ekvitermní regulace teploty topné vody - Starý pavilon A</t>
  </si>
  <si>
    <t>6-BT1, 6-BT2</t>
  </si>
  <si>
    <t>6-M1</t>
  </si>
  <si>
    <t>NM 24 A-SR</t>
  </si>
  <si>
    <t>Klapkový servopohon 24VAC/DC 3,5VA, řízení 2-10V, 150s, 10Nm</t>
  </si>
  <si>
    <t>BOLA pohony</t>
  </si>
  <si>
    <t>MKE N-A</t>
  </si>
  <si>
    <t>plech + trn na směšovací armaturu ESBE řady 3(4)MG, G, F pro pohon typ NM-A</t>
  </si>
  <si>
    <t>ostatní</t>
  </si>
  <si>
    <t>3F65</t>
  </si>
  <si>
    <t>Třícestný směšovací ventil litinový DN65 kvs 90, příruba PN6</t>
  </si>
  <si>
    <t>BOLA</t>
  </si>
  <si>
    <t>6-M2</t>
  </si>
  <si>
    <t>Stratos 65/1-6</t>
  </si>
  <si>
    <t>Oběhové čerpadlo Wilo Stratos 65/1-6, 230V, 419W, 2,15A, SSM</t>
  </si>
  <si>
    <t>7. Ekvitermní regulace teploty topné vody - Jídelna</t>
  </si>
  <si>
    <t>7-BT1, 7-BT2</t>
  </si>
  <si>
    <t>7-M1</t>
  </si>
  <si>
    <t>3F50</t>
  </si>
  <si>
    <t>Třícestný směšovací ventil litinový DN50 kvs 60, příruba PN6</t>
  </si>
  <si>
    <t>7-M2</t>
  </si>
  <si>
    <t>Stratos 50/1-6</t>
  </si>
  <si>
    <t>Oběhové čerpadlo Wilo Stratos 50/1-6, 230V, 310W, 1,37A, SSM</t>
  </si>
  <si>
    <t>8. Ekvitermní regulace teploty topné vody - Lůžkový pavilon</t>
  </si>
  <si>
    <t>8-BT1, 8-BT2</t>
  </si>
  <si>
    <t>8-M1</t>
  </si>
  <si>
    <t>8-M2</t>
  </si>
  <si>
    <t>9. Teplota v prostoru kotelny</t>
  </si>
  <si>
    <t>9-BT1</t>
  </si>
  <si>
    <t>10. Příprava teplé vody</t>
  </si>
  <si>
    <t>10-BT1, 10-BT2, 10-BT5, 10-BT6, 10-BT7, 10-BT8, 10-BT9, 10-BT10</t>
  </si>
  <si>
    <t>10-BT3, 10-BT4  .</t>
  </si>
  <si>
    <t>P13S150-340</t>
  </si>
  <si>
    <t>Odporový snímač teploty do potrubí, délka jímky 340mm</t>
  </si>
  <si>
    <t>Redukce G5/4" vnější na G1/2" vnitřní</t>
  </si>
  <si>
    <t>10-M1, 10-M3</t>
  </si>
  <si>
    <t>Stratos 40/1-4</t>
  </si>
  <si>
    <t>Oběhové čerpadlo Wilo Stratos 40/1-4, 230V, 130W, 1,1A, SSM</t>
  </si>
  <si>
    <t>10-M2, 10-M4</t>
  </si>
  <si>
    <t>Stratos-Z 30/1-12</t>
  </si>
  <si>
    <t>Cirkulační čerpadlo Wilo Stratos-Z 30/1-12, 230V, 300W, 1,37A, SSM</t>
  </si>
  <si>
    <t>10-M3</t>
  </si>
  <si>
    <t>Dávkovač chlornanu</t>
  </si>
  <si>
    <t>19. Havarijní zabezpečení, signalizace poruch</t>
  </si>
  <si>
    <t>19-SP1,
19-SP2</t>
  </si>
  <si>
    <t>Regulátor tlaku vlnovcový, provedení T, kontakty v provedení "A", rozsah 40 až 400kPa</t>
  </si>
  <si>
    <t>ZPA Ekoreg
Ústí n/L</t>
  </si>
  <si>
    <t>19-SP1.1
19-SP2.1</t>
  </si>
  <si>
    <t>Kohout tlakoměrový zkušební ČSN 137513, M20x1,5, mosaz, PN25</t>
  </si>
  <si>
    <t>JSP</t>
  </si>
  <si>
    <t>19-ST1</t>
  </si>
  <si>
    <t>Regulátor teploty prostorový, provedení T, spínač "A", rozsah 20 až 60°C</t>
  </si>
  <si>
    <t>19-ST2,
19-ST3</t>
  </si>
  <si>
    <t>Regulátor teploty kapilárový, provedení T, spínač "A", rozsah +30 až +90°C, kapilára 1,6 m</t>
  </si>
  <si>
    <t>19-SL1</t>
  </si>
  <si>
    <t>DZ4+DS</t>
  </si>
  <si>
    <t>Regulátor hladiny el. vod. kapalin DZ4 + DS</t>
  </si>
  <si>
    <t xml:space="preserve">19-BE1.1, 19-BE1.2 </t>
  </si>
  <si>
    <t>GC20N</t>
  </si>
  <si>
    <t>Detektor hořlavých plynů GC20N</t>
  </si>
  <si>
    <t>J.T.O. System</t>
  </si>
  <si>
    <t>19-BE2</t>
  </si>
  <si>
    <t>GIC40N</t>
  </si>
  <si>
    <t>Detektor oxidu uhelnatého</t>
  </si>
  <si>
    <t>19-BE1</t>
  </si>
  <si>
    <t>NZ34-DIN</t>
  </si>
  <si>
    <t>Napájecí zdroj NZ34-DIN</t>
  </si>
  <si>
    <t>19-YV1</t>
  </si>
  <si>
    <t>EVPE 1050.02L</t>
  </si>
  <si>
    <t>Havarijní uzávěr plynu PEVEKO EVPE 1050.02L, bez napětí uzavřen, cívka 230V 50Hz, 20VA</t>
  </si>
  <si>
    <t>19-SB1.1,
19-SB1.2,
19-SB1.3</t>
  </si>
  <si>
    <t>Havarijní tlačítko s aretací v plastové skříňce</t>
  </si>
  <si>
    <t>Schrack</t>
  </si>
  <si>
    <t>19-HA1</t>
  </si>
  <si>
    <t>Houkačka 230V</t>
  </si>
  <si>
    <t>stávající</t>
  </si>
  <si>
    <t>19-H2</t>
  </si>
  <si>
    <t>GD-04K</t>
  </si>
  <si>
    <t>Univerzální GSM komunikátor a ovladač</t>
  </si>
  <si>
    <t>Jablotron</t>
  </si>
  <si>
    <t>19-HL1</t>
  </si>
  <si>
    <t>Signálka</t>
  </si>
  <si>
    <t>19-SB3</t>
  </si>
  <si>
    <t>Kvitace poruchy</t>
  </si>
  <si>
    <t>KA54</t>
  </si>
  <si>
    <t>Paměť poruchy</t>
  </si>
  <si>
    <t>KA1</t>
  </si>
  <si>
    <t>Signalizace výpadku síťového napájení</t>
  </si>
  <si>
    <t>Řídící systém</t>
  </si>
  <si>
    <t>A1</t>
  </si>
  <si>
    <t>TXN 110 03</t>
  </si>
  <si>
    <t xml:space="preserve">CP-1003, CPU, ETH100/10, 1x RS485, 1x SCH, 8xAI/DI, 8DI/HSC, 4xAO, 8xRO, 4xDO, 2xTCL2 </t>
  </si>
  <si>
    <t>Teco</t>
  </si>
  <si>
    <t>A1.0, A1.1</t>
  </si>
  <si>
    <t>TXN 116 04</t>
  </si>
  <si>
    <t>IT-1604, 8xAI: 16bit, 4-20mA, 0-10V, Ni1000, 2xAO: 10 bit/0÷10 V, GO</t>
  </si>
  <si>
    <t>A1.2, A1.3</t>
  </si>
  <si>
    <t>TXN 113 01</t>
  </si>
  <si>
    <t>IB-1301, 12xDI 24 VAC/DC, GO</t>
  </si>
  <si>
    <t>SW1</t>
  </si>
  <si>
    <t>TXN 111 62</t>
  </si>
  <si>
    <t xml:space="preserve">SX-1162; ETH switch, 5x 10/100base TX; IEEE802.3, unmanaged  </t>
  </si>
  <si>
    <t>AA1</t>
  </si>
  <si>
    <t>TXN 054 45.04</t>
  </si>
  <si>
    <t>ID-32, dotykový panel vestavný, rezistivní 4.3 TFT 480x272 px, Ethernet 10/100Base, RS-485, s rámečkem - šedá (Light Charcoal)"</t>
  </si>
  <si>
    <t>GU1</t>
  </si>
  <si>
    <t>HDR-60-24</t>
  </si>
  <si>
    <t>HDR-60-24; Napájecí zdroj 85-264VAC/24VDC, 2.5A ve 3M pouzdru</t>
  </si>
  <si>
    <t>GU2</t>
  </si>
  <si>
    <t>JS-15-120/DIN2</t>
  </si>
  <si>
    <t>Zdroj AC/DC 12V, 15W v plastové krabičce jističového profilu se šířkou 2 moduly</t>
  </si>
  <si>
    <t>BKE</t>
  </si>
  <si>
    <t>APC Back-UPS, 400W</t>
  </si>
  <si>
    <t>Uživatelký SW pro DDC vč. seřízení a manuálu</t>
  </si>
  <si>
    <t>Vizualizační aplikace pro dotykový panel</t>
  </si>
  <si>
    <t>Rozvaděč RD1</t>
  </si>
  <si>
    <t>RD1</t>
  </si>
  <si>
    <t>STA-N 200604</t>
  </si>
  <si>
    <t>Skříňový rozvaděč  800x2000x400 (š/v/h) kompletně vyzbrojený  vč. silových vývodů (přepěťová ochrana s filtrem pro ovládací obvody, relé, přepínače, signálky, jističe, stykače, svorky apod.)</t>
  </si>
  <si>
    <t>Rozvaděč RK 01</t>
  </si>
  <si>
    <t>RK 01</t>
  </si>
  <si>
    <t>RZB-N-3S72</t>
  </si>
  <si>
    <t>Nástěnný rozvaděč  542x605x155 (š/v/h) kompletně vyzbrojený  vč. silových vývodů (přepěťová ochrana 1. a 2. stupně, přepínač sítí, signálka, pojistky, jističe, svorky apod.)</t>
  </si>
  <si>
    <t>Vizualizace</t>
  </si>
  <si>
    <t xml:space="preserve">Aplikační vizualizační SW </t>
  </si>
  <si>
    <t>Stavební elektroinstalace</t>
  </si>
  <si>
    <t>HL1,HL2,HL3, HL4</t>
  </si>
  <si>
    <t>Zářivkové svítidlo, 2x36W, IP40 nekompenzované</t>
  </si>
  <si>
    <t>Trubice 36 W</t>
  </si>
  <si>
    <t>SA2,SA3,SA4</t>
  </si>
  <si>
    <t>Spínač ř.1, IP44</t>
  </si>
  <si>
    <t>SA1.1, SA1.2</t>
  </si>
  <si>
    <t>Přepínač ř.6, IP44</t>
  </si>
  <si>
    <t>5-XC1, XC2, XC3, XC5</t>
  </si>
  <si>
    <t>Zásuvka 230V/16A, IP44</t>
  </si>
  <si>
    <t>XC4</t>
  </si>
  <si>
    <t>Zásuvka 3x400V/16A IP44</t>
  </si>
  <si>
    <t>Montážní materiál</t>
  </si>
  <si>
    <t>m</t>
  </si>
  <si>
    <t>JYStY 1x2x0,8</t>
  </si>
  <si>
    <t>JYStY 2x2x0,8</t>
  </si>
  <si>
    <t>JYStY 4x2x0,8</t>
  </si>
  <si>
    <t>JYTY-O 7x1</t>
  </si>
  <si>
    <t>CYKY-O 2x1,5</t>
  </si>
  <si>
    <t>CYKY-O 3x1,5</t>
  </si>
  <si>
    <t>CYKY-J 3x1,5</t>
  </si>
  <si>
    <t>CYKY-J 5x1,5</t>
  </si>
  <si>
    <t>CYKY-O 5x1,5</t>
  </si>
  <si>
    <t>CYKY-J 3x2,5</t>
  </si>
  <si>
    <t>CYKY-J 5x2,5</t>
  </si>
  <si>
    <t>CYKY-J 5x4</t>
  </si>
  <si>
    <t>CYSY-J 3x1</t>
  </si>
  <si>
    <t>UTP CAT5e</t>
  </si>
  <si>
    <t>CY 6</t>
  </si>
  <si>
    <t>Kabelový žlab drátěný 50x50, komplex</t>
  </si>
  <si>
    <t>Kabelový žlab drátěný 100x50, komplex</t>
  </si>
  <si>
    <t>Plastový instalační žlab LV 18x13</t>
  </si>
  <si>
    <t>Plastový instalační žlab LV 24x20</t>
  </si>
  <si>
    <t>Trubka Pe průměr 16 mm</t>
  </si>
  <si>
    <t>Trubka ohebná monoflex P25</t>
  </si>
  <si>
    <t>Instalační krabice</t>
  </si>
  <si>
    <t>Svorka pro pospojování vč. Cu pásku ZSA16</t>
  </si>
  <si>
    <t>Pomocný materiál</t>
  </si>
  <si>
    <t>Elektromontáže</t>
  </si>
  <si>
    <t>hod</t>
  </si>
  <si>
    <t>Montáž a připojení přístrojů</t>
  </si>
  <si>
    <t>Usazení rozvaděče</t>
  </si>
  <si>
    <t>Montáž kabeláže</t>
  </si>
  <si>
    <t>Montáž nosných částí</t>
  </si>
  <si>
    <t>Demontážní práce a zajištění provizorního provozu</t>
  </si>
  <si>
    <t>Ostatní</t>
  </si>
  <si>
    <t>Oživení a uvedení provozu</t>
  </si>
  <si>
    <t>Výchozí revize elektro</t>
  </si>
  <si>
    <t>Vedlejší rozpočtové náklady, režie, doprava</t>
  </si>
  <si>
    <t>Dokumentace skutečného provední</t>
  </si>
  <si>
    <t>CENA CELKEM bez DPH</t>
  </si>
  <si>
    <t>DPH 21%</t>
  </si>
  <si>
    <t>CENA CELKEM s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</si>
</sst>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#.\-"/>
    <numFmt numFmtId="166" formatCode="#,##0.00;[=0]#,;General"/>
    <numFmt numFmtId="167" formatCode="#,##0.\-"/>
  </numFmts>
  <fonts count="9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22" applyNumberFormat="1" applyFont="1" applyFill="1" applyBorder="1" applyAlignment="1">
      <alignment horizontal="center" vertical="top"/>
      <protection/>
    </xf>
    <xf numFmtId="165" fontId="2" fillId="0" borderId="0" xfId="20" applyNumberFormat="1" applyFont="1" applyFill="1" applyBorder="1" applyAlignment="1">
      <alignment horizontal="center" vertical="top"/>
      <protection/>
    </xf>
    <xf numFmtId="165" fontId="2" fillId="0" borderId="0" xfId="20" applyNumberFormat="1" applyFont="1" applyFill="1" applyBorder="1" applyAlignment="1">
      <alignment horizontal="left" vertical="top"/>
      <protection/>
    </xf>
    <xf numFmtId="166" fontId="2" fillId="0" borderId="0" xfId="28" applyNumberFormat="1" applyFont="1" applyFill="1" applyAlignment="1">
      <alignment vertical="top"/>
      <protection/>
    </xf>
    <xf numFmtId="49" fontId="2" fillId="0" borderId="0" xfId="28" applyNumberFormat="1" applyFont="1" applyFill="1" applyAlignment="1">
      <alignment horizontal="left" vertical="top"/>
      <protection/>
    </xf>
    <xf numFmtId="14" fontId="2" fillId="0" borderId="0" xfId="28" applyNumberFormat="1" applyFont="1" applyFill="1" applyAlignment="1">
      <alignment horizontal="left" vertical="top"/>
      <protection/>
    </xf>
    <xf numFmtId="165" fontId="2" fillId="0" borderId="0" xfId="20" applyNumberFormat="1" applyFont="1" applyFill="1" applyBorder="1" applyAlignment="1">
      <alignment horizontal="center" vertical="top" wrapText="1"/>
      <protection/>
    </xf>
    <xf numFmtId="165" fontId="2" fillId="0" borderId="0" xfId="20" applyNumberFormat="1" applyFont="1" applyFill="1" applyBorder="1" applyAlignment="1">
      <alignment horizontal="left" vertical="top" wrapText="1"/>
      <protection/>
    </xf>
    <xf numFmtId="166" fontId="1" fillId="0" borderId="0" xfId="28" applyNumberFormat="1" applyFont="1" applyFill="1" applyAlignment="1">
      <alignment vertical="top" wrapText="1"/>
      <protection/>
    </xf>
    <xf numFmtId="165" fontId="3" fillId="0" borderId="0" xfId="20" applyNumberFormat="1" applyFont="1" applyFill="1" applyBorder="1" applyAlignment="1">
      <alignment horizontal="left" vertical="top" wrapText="1"/>
      <protection/>
    </xf>
    <xf numFmtId="165" fontId="2" fillId="0" borderId="1" xfId="20" applyNumberFormat="1" applyFont="1" applyFill="1" applyBorder="1" applyAlignment="1">
      <alignment horizontal="center" vertical="top"/>
      <protection/>
    </xf>
    <xf numFmtId="166" fontId="2" fillId="0" borderId="1" xfId="20" applyNumberFormat="1" applyFont="1" applyFill="1" applyBorder="1" applyAlignment="1">
      <alignment horizontal="center" vertical="top"/>
      <protection/>
    </xf>
    <xf numFmtId="164" fontId="1" fillId="0" borderId="0" xfId="22" applyNumberFormat="1" applyFont="1" applyFill="1" applyBorder="1" applyAlignment="1">
      <alignment horizontal="center" vertical="top" wrapText="1"/>
      <protection/>
    </xf>
    <xf numFmtId="165" fontId="1" fillId="0" borderId="0" xfId="20" applyNumberFormat="1" applyFont="1" applyFill="1" applyAlignment="1">
      <alignment vertical="top" wrapText="1"/>
      <protection/>
    </xf>
    <xf numFmtId="49" fontId="4" fillId="0" borderId="0" xfId="22" applyNumberFormat="1" applyFont="1" applyFill="1" applyBorder="1" applyAlignment="1">
      <alignment vertical="top" wrapText="1"/>
      <protection/>
    </xf>
    <xf numFmtId="1" fontId="1" fillId="0" borderId="0" xfId="26" applyNumberFormat="1" applyFont="1" applyFill="1" applyBorder="1" applyAlignment="1">
      <alignment horizontal="left" vertical="top" wrapText="1"/>
      <protection/>
    </xf>
    <xf numFmtId="49" fontId="1" fillId="0" borderId="0" xfId="22" applyNumberFormat="1" applyFont="1" applyFill="1" applyBorder="1" applyAlignment="1">
      <alignment horizontal="center" vertical="top"/>
      <protection/>
    </xf>
    <xf numFmtId="0" fontId="1" fillId="0" borderId="0" xfId="28" applyFont="1" applyFill="1" applyBorder="1" applyAlignment="1">
      <alignment vertical="top"/>
      <protection/>
    </xf>
    <xf numFmtId="167" fontId="1" fillId="0" borderId="0" xfId="28" applyNumberFormat="1" applyFont="1" applyFill="1" applyAlignment="1">
      <alignment vertical="top"/>
      <protection/>
    </xf>
    <xf numFmtId="166" fontId="1" fillId="0" borderId="0" xfId="28" applyNumberFormat="1" applyFont="1" applyFill="1" applyAlignment="1">
      <alignment vertical="top"/>
      <protection/>
    </xf>
    <xf numFmtId="3" fontId="0" fillId="0" borderId="0" xfId="20" applyNumberFormat="1" applyFont="1" applyFill="1" applyAlignment="1">
      <alignment horizontal="left" vertical="top" wrapText="1"/>
      <protection/>
    </xf>
    <xf numFmtId="0" fontId="1" fillId="0" borderId="0" xfId="24" applyFont="1" applyFill="1" applyAlignment="1">
      <alignment vertical="top" wrapText="1"/>
      <protection/>
    </xf>
    <xf numFmtId="164" fontId="1" fillId="0" borderId="0" xfId="22" applyNumberFormat="1" applyFont="1" applyFill="1" applyBorder="1" applyAlignment="1">
      <alignment horizontal="center" vertical="top" wrapText="1"/>
      <protection/>
    </xf>
    <xf numFmtId="3" fontId="1" fillId="0" borderId="0" xfId="28" applyNumberFormat="1" applyFont="1" applyFill="1" applyBorder="1" applyAlignment="1">
      <alignment horizontal="left" vertical="top" wrapText="1"/>
      <protection/>
    </xf>
    <xf numFmtId="0" fontId="1" fillId="0" borderId="0" xfId="28" applyFont="1" applyFill="1" applyBorder="1" applyAlignment="1">
      <alignment vertical="top" wrapText="1"/>
      <protection/>
    </xf>
    <xf numFmtId="165" fontId="1" fillId="0" borderId="0" xfId="20" applyNumberFormat="1" applyFont="1" applyFill="1" applyBorder="1" applyAlignment="1">
      <alignment vertical="top" wrapText="1"/>
      <protection/>
    </xf>
    <xf numFmtId="49" fontId="1" fillId="0" borderId="0" xfId="27" applyNumberFormat="1" applyFont="1" applyFill="1" applyBorder="1" applyAlignment="1">
      <alignment horizontal="left" vertical="top"/>
      <protection/>
    </xf>
    <xf numFmtId="0" fontId="1" fillId="0" borderId="0" xfId="24" applyFont="1" applyFill="1" applyAlignment="1">
      <alignment vertical="top"/>
      <protection/>
    </xf>
    <xf numFmtId="0" fontId="1" fillId="0" borderId="0" xfId="24" applyFont="1" applyFill="1" applyAlignment="1">
      <alignment vertical="top" wrapText="1"/>
      <protection/>
    </xf>
    <xf numFmtId="49" fontId="1" fillId="0" borderId="0" xfId="26" applyNumberFormat="1" applyFont="1" applyFill="1" applyBorder="1" applyAlignment="1">
      <alignment horizontal="left" vertical="top" wrapText="1"/>
      <protection/>
    </xf>
    <xf numFmtId="49" fontId="5" fillId="0" borderId="0" xfId="22" applyNumberFormat="1" applyFont="1" applyFill="1" applyBorder="1" applyAlignment="1">
      <alignment vertical="top" wrapText="1"/>
      <protection/>
    </xf>
    <xf numFmtId="49" fontId="1" fillId="0" borderId="0" xfId="22" applyNumberFormat="1" applyFont="1" applyFill="1" applyBorder="1" applyAlignment="1">
      <alignment vertical="top" wrapText="1"/>
      <protection/>
    </xf>
    <xf numFmtId="0" fontId="1" fillId="0" borderId="0" xfId="28" applyFont="1" applyFill="1" applyBorder="1" applyAlignment="1">
      <alignment vertical="top"/>
      <protection/>
    </xf>
    <xf numFmtId="167" fontId="1" fillId="0" borderId="0" xfId="28" applyNumberFormat="1" applyFont="1" applyFill="1" applyAlignment="1">
      <alignment vertical="top" wrapText="1"/>
      <protection/>
    </xf>
    <xf numFmtId="0" fontId="0" fillId="0" borderId="0" xfId="23" applyFont="1" applyFill="1" applyAlignment="1">
      <alignment horizontal="left" vertical="top"/>
      <protection/>
    </xf>
    <xf numFmtId="49" fontId="1" fillId="0" borderId="0" xfId="28" applyNumberFormat="1" applyFont="1" applyFill="1" applyBorder="1" applyAlignment="1">
      <alignment vertical="top"/>
      <protection/>
    </xf>
    <xf numFmtId="49" fontId="1" fillId="0" borderId="0" xfId="22" applyNumberFormat="1" applyFont="1" applyFill="1" applyBorder="1" applyAlignment="1">
      <alignment vertical="top" wrapText="1"/>
      <protection/>
    </xf>
    <xf numFmtId="49" fontId="1" fillId="0" borderId="0" xfId="28" applyNumberFormat="1" applyFont="1" applyFill="1" applyAlignment="1">
      <alignment vertical="top" wrapText="1"/>
      <protection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>
      <alignment vertical="top"/>
    </xf>
    <xf numFmtId="0" fontId="1" fillId="0" borderId="0" xfId="28" applyFont="1" applyFill="1" applyAlignment="1">
      <alignment vertical="top" wrapText="1"/>
      <protection/>
    </xf>
    <xf numFmtId="0" fontId="1" fillId="0" borderId="0" xfId="22" applyNumberFormat="1" applyFont="1" applyFill="1" applyBorder="1" applyAlignment="1">
      <alignment horizontal="center" vertical="top" wrapText="1"/>
      <protection/>
    </xf>
    <xf numFmtId="0" fontId="1" fillId="0" borderId="0" xfId="22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horizontal="left" vertical="top" wrapText="1"/>
      <protection/>
    </xf>
    <xf numFmtId="49" fontId="1" fillId="0" borderId="0" xfId="24" applyNumberFormat="1" applyFont="1" applyFill="1" applyBorder="1" applyAlignment="1">
      <alignment vertical="top"/>
      <protection/>
    </xf>
    <xf numFmtId="167" fontId="1" fillId="0" borderId="0" xfId="28" applyNumberFormat="1" applyFont="1" applyFill="1" applyBorder="1" applyAlignment="1">
      <alignment vertical="top"/>
      <protection/>
    </xf>
    <xf numFmtId="165" fontId="1" fillId="0" borderId="0" xfId="19" applyNumberFormat="1" applyFont="1" applyFill="1" applyBorder="1" applyAlignment="1">
      <alignment vertical="top" wrapText="1"/>
      <protection/>
    </xf>
    <xf numFmtId="0" fontId="1" fillId="0" borderId="0" xfId="28" applyFont="1" applyFill="1" applyAlignment="1">
      <alignment vertical="top"/>
      <protection/>
    </xf>
    <xf numFmtId="165" fontId="1" fillId="0" borderId="0" xfId="20" applyNumberFormat="1" applyFont="1" applyFill="1" applyAlignment="1">
      <alignment vertical="top"/>
      <protection/>
    </xf>
    <xf numFmtId="0" fontId="1" fillId="0" borderId="0" xfId="22" applyNumberFormat="1" applyFont="1" applyFill="1" applyBorder="1" applyAlignment="1">
      <alignment vertical="top"/>
      <protection/>
    </xf>
    <xf numFmtId="166" fontId="1" fillId="0" borderId="0" xfId="25" applyNumberFormat="1" applyFont="1" applyFill="1" applyBorder="1" applyAlignment="1">
      <alignment vertical="top"/>
      <protection/>
    </xf>
    <xf numFmtId="164" fontId="1" fillId="0" borderId="2" xfId="22" applyNumberFormat="1" applyFont="1" applyFill="1" applyBorder="1" applyAlignment="1">
      <alignment horizontal="center" vertical="top" wrapText="1"/>
      <protection/>
    </xf>
    <xf numFmtId="49" fontId="1" fillId="0" borderId="2" xfId="24" applyNumberFormat="1" applyFont="1" applyFill="1" applyBorder="1" applyAlignment="1">
      <alignment vertical="top" wrapText="1"/>
      <protection/>
    </xf>
    <xf numFmtId="0" fontId="1" fillId="0" borderId="2" xfId="24" applyFont="1" applyFill="1" applyBorder="1" applyAlignment="1">
      <alignment vertical="top" wrapText="1"/>
      <protection/>
    </xf>
    <xf numFmtId="0" fontId="1" fillId="0" borderId="2" xfId="26" applyNumberFormat="1" applyFont="1" applyFill="1" applyBorder="1" applyAlignment="1">
      <alignment horizontal="left" vertical="top" wrapText="1"/>
      <protection/>
    </xf>
    <xf numFmtId="166" fontId="1" fillId="0" borderId="2" xfId="28" applyNumberFormat="1" applyFont="1" applyFill="1" applyBorder="1" applyAlignment="1">
      <alignment vertical="top" wrapText="1"/>
      <protection/>
    </xf>
    <xf numFmtId="49" fontId="1" fillId="0" borderId="0" xfId="24" applyNumberFormat="1" applyFont="1" applyFill="1" applyAlignment="1">
      <alignment vertical="top" wrapText="1"/>
      <protection/>
    </xf>
    <xf numFmtId="0" fontId="2" fillId="0" borderId="0" xfId="24" applyFont="1" applyFill="1" applyAlignment="1">
      <alignment vertical="top" wrapText="1"/>
      <protection/>
    </xf>
    <xf numFmtId="0" fontId="1" fillId="0" borderId="0" xfId="26" applyNumberFormat="1" applyFont="1" applyFill="1" applyBorder="1" applyAlignment="1">
      <alignment horizontal="left" vertical="top" wrapText="1"/>
      <protection/>
    </xf>
    <xf numFmtId="166" fontId="2" fillId="0" borderId="0" xfId="28" applyNumberFormat="1" applyFont="1" applyFill="1" applyAlignment="1">
      <alignment vertical="top" wrapText="1"/>
      <protection/>
    </xf>
    <xf numFmtId="165" fontId="7" fillId="0" borderId="0" xfId="20" applyNumberFormat="1" applyFont="1" applyFill="1" applyAlignment="1">
      <alignment vertical="top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ální_Babice_rozp" xfId="19"/>
    <cellStyle name="normální_ČDChoceň_nab" xfId="20"/>
    <cellStyle name="normální_DATA 2006" xfId="21"/>
    <cellStyle name="normální_FN-ORL_rozp" xfId="22"/>
    <cellStyle name="normální_Kotelna Dukelská 317_nab_190415" xfId="23"/>
    <cellStyle name="normální_Ledeč nS_rozp" xfId="24"/>
    <cellStyle name="normální_MS Liberec_rozp" xfId="25"/>
    <cellStyle name="normální_rozp" xfId="26"/>
    <cellStyle name="normální_villa_park_strahov_specifikace_PP" xfId="27"/>
    <cellStyle name="normální_vitkov_KASTT_nab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workbookViewId="0" topLeftCell="A118">
      <selection activeCell="C82" sqref="C82"/>
    </sheetView>
  </sheetViews>
  <sheetFormatPr defaultColWidth="9.140625" defaultRowHeight="12.75"/>
  <cols>
    <col min="1" max="1" width="12.421875" style="0" customWidth="1"/>
    <col min="2" max="2" width="5.421875" style="0" customWidth="1"/>
    <col min="3" max="3" width="14.7109375" style="0" customWidth="1"/>
    <col min="4" max="4" width="54.57421875" style="0" customWidth="1"/>
    <col min="5" max="5" width="11.421875" style="0" customWidth="1"/>
    <col min="6" max="6" width="11.7109375" style="0" customWidth="1"/>
    <col min="7" max="7" width="13.28125" style="0" customWidth="1"/>
  </cols>
  <sheetData>
    <row r="1" spans="1:7" ht="15.75">
      <c r="A1" s="1"/>
      <c r="B1" s="2"/>
      <c r="C1" s="3"/>
      <c r="D1" s="3"/>
      <c r="E1" s="2"/>
      <c r="F1" s="4" t="s">
        <v>0</v>
      </c>
      <c r="G1" s="5" t="s">
        <v>1</v>
      </c>
    </row>
    <row r="2" spans="1:7" ht="15.75">
      <c r="A2" s="1"/>
      <c r="B2" s="2"/>
      <c r="C2" s="3"/>
      <c r="D2" s="3"/>
      <c r="E2" s="2"/>
      <c r="F2" s="4" t="s">
        <v>2</v>
      </c>
      <c r="G2" s="6">
        <v>43937</v>
      </c>
    </row>
    <row r="3" spans="1:7" ht="12.75" customHeight="1">
      <c r="A3" s="1"/>
      <c r="B3" s="7"/>
      <c r="C3" s="7"/>
      <c r="D3" s="8"/>
      <c r="E3" s="7"/>
      <c r="F3" s="9"/>
      <c r="G3" s="9"/>
    </row>
    <row r="4" spans="1:7" ht="15.75">
      <c r="A4" s="1"/>
      <c r="B4" s="7"/>
      <c r="C4" s="3" t="s">
        <v>3</v>
      </c>
      <c r="D4" s="3" t="s">
        <v>4</v>
      </c>
      <c r="E4" s="7"/>
      <c r="F4" s="9"/>
      <c r="G4" s="9"/>
    </row>
    <row r="5" spans="1:7" ht="31.5">
      <c r="A5" s="1"/>
      <c r="B5" s="7"/>
      <c r="C5" s="8" t="s">
        <v>5</v>
      </c>
      <c r="D5" s="8" t="s">
        <v>6</v>
      </c>
      <c r="E5" s="7"/>
      <c r="F5" s="9"/>
      <c r="G5" s="9"/>
    </row>
    <row r="6" spans="1:7" ht="15.75">
      <c r="A6" s="1"/>
      <c r="B6" s="7"/>
      <c r="C6" s="8" t="s">
        <v>7</v>
      </c>
      <c r="D6" s="8" t="s">
        <v>8</v>
      </c>
      <c r="E6" s="7"/>
      <c r="F6" s="9"/>
      <c r="G6" s="9"/>
    </row>
    <row r="7" spans="1:7" ht="15.75">
      <c r="A7" s="1"/>
      <c r="B7" s="7"/>
      <c r="C7" s="8" t="s">
        <v>9</v>
      </c>
      <c r="D7" s="8" t="s">
        <v>10</v>
      </c>
      <c r="E7" s="7"/>
      <c r="F7" s="9"/>
      <c r="G7" s="9"/>
    </row>
    <row r="8" spans="1:7" ht="12.75" customHeight="1">
      <c r="A8" s="1"/>
      <c r="B8" s="7"/>
      <c r="C8" s="7"/>
      <c r="D8" s="8"/>
      <c r="E8" s="7"/>
      <c r="F8" s="9"/>
      <c r="G8" s="9"/>
    </row>
    <row r="9" spans="1:7" ht="20.25">
      <c r="A9" s="1"/>
      <c r="B9" s="7"/>
      <c r="C9" s="8"/>
      <c r="D9" s="10" t="s">
        <v>11</v>
      </c>
      <c r="E9" s="7"/>
      <c r="F9" s="9"/>
      <c r="G9" s="9"/>
    </row>
    <row r="10" spans="1:7" ht="15.75">
      <c r="A10" s="1"/>
      <c r="B10" s="7"/>
      <c r="C10" s="7"/>
      <c r="D10" s="8"/>
      <c r="E10" s="7"/>
      <c r="F10" s="9"/>
      <c r="G10" s="9"/>
    </row>
    <row r="11" spans="1:7" ht="15.75">
      <c r="A11" s="11" t="s">
        <v>12</v>
      </c>
      <c r="B11" s="11" t="s">
        <v>13</v>
      </c>
      <c r="C11" s="11" t="s">
        <v>14</v>
      </c>
      <c r="D11" s="11" t="s">
        <v>15</v>
      </c>
      <c r="E11" s="12" t="s">
        <v>16</v>
      </c>
      <c r="F11" s="11" t="s">
        <v>17</v>
      </c>
      <c r="G11" s="11" t="s">
        <v>18</v>
      </c>
    </row>
    <row r="12" spans="1:7" ht="15">
      <c r="A12" s="1"/>
      <c r="B12" s="13">
        <v>0</v>
      </c>
      <c r="C12" s="14"/>
      <c r="D12" s="15"/>
      <c r="E12" s="16"/>
      <c r="F12" s="9">
        <v>0</v>
      </c>
      <c r="G12" s="9">
        <f>B12*F12</f>
        <v>0</v>
      </c>
    </row>
    <row r="13" spans="1:7" ht="15">
      <c r="A13" s="17"/>
      <c r="B13" s="1"/>
      <c r="C13" s="18"/>
      <c r="D13" s="15" t="s">
        <v>19</v>
      </c>
      <c r="E13" s="19"/>
      <c r="F13" s="20"/>
      <c r="G13" s="20">
        <f aca="true" t="shared" si="0" ref="G13:G76">B13*F13</f>
        <v>0</v>
      </c>
    </row>
    <row r="14" spans="1:7" ht="12.75">
      <c r="A14" s="1" t="s">
        <v>20</v>
      </c>
      <c r="B14" s="1">
        <v>1</v>
      </c>
      <c r="C14" s="21" t="s">
        <v>21</v>
      </c>
      <c r="D14" s="22" t="s">
        <v>22</v>
      </c>
      <c r="E14" s="19" t="s">
        <v>23</v>
      </c>
      <c r="F14" s="20"/>
      <c r="G14" s="20">
        <f t="shared" si="0"/>
        <v>0</v>
      </c>
    </row>
    <row r="15" spans="1:7" ht="63.75">
      <c r="A15" s="13" t="s">
        <v>24</v>
      </c>
      <c r="B15" s="23">
        <v>1</v>
      </c>
      <c r="C15" s="24" t="s">
        <v>25</v>
      </c>
      <c r="D15" s="25" t="s">
        <v>26</v>
      </c>
      <c r="E15" s="19" t="s">
        <v>27</v>
      </c>
      <c r="F15" s="20"/>
      <c r="G15" s="20">
        <f t="shared" si="0"/>
        <v>0</v>
      </c>
    </row>
    <row r="16" spans="1:7" ht="12.75">
      <c r="A16" s="1"/>
      <c r="B16" s="1"/>
      <c r="C16" s="18"/>
      <c r="D16" s="25"/>
      <c r="E16" s="19"/>
      <c r="F16" s="20"/>
      <c r="G16" s="20">
        <f t="shared" si="0"/>
        <v>0</v>
      </c>
    </row>
    <row r="17" spans="1:7" ht="15">
      <c r="A17" s="17"/>
      <c r="B17" s="1"/>
      <c r="C17" s="18"/>
      <c r="D17" s="15" t="s">
        <v>28</v>
      </c>
      <c r="E17" s="19"/>
      <c r="F17" s="20"/>
      <c r="G17" s="20">
        <f t="shared" si="0"/>
        <v>0</v>
      </c>
    </row>
    <row r="18" spans="1:7" ht="12.75">
      <c r="A18" s="1" t="s">
        <v>29</v>
      </c>
      <c r="B18" s="1">
        <v>1</v>
      </c>
      <c r="C18" s="21" t="s">
        <v>21</v>
      </c>
      <c r="D18" s="22" t="s">
        <v>22</v>
      </c>
      <c r="E18" s="19" t="s">
        <v>23</v>
      </c>
      <c r="F18" s="20"/>
      <c r="G18" s="20">
        <f t="shared" si="0"/>
        <v>0</v>
      </c>
    </row>
    <row r="19" spans="1:7" ht="63.75">
      <c r="A19" s="13" t="s">
        <v>30</v>
      </c>
      <c r="B19" s="23">
        <v>1</v>
      </c>
      <c r="C19" s="24" t="s">
        <v>25</v>
      </c>
      <c r="D19" s="25" t="s">
        <v>26</v>
      </c>
      <c r="E19" s="19" t="s">
        <v>27</v>
      </c>
      <c r="F19" s="20"/>
      <c r="G19" s="20">
        <f t="shared" si="0"/>
        <v>0</v>
      </c>
    </row>
    <row r="20" spans="1:7" ht="12.75">
      <c r="A20" s="1"/>
      <c r="B20" s="1"/>
      <c r="C20" s="18"/>
      <c r="D20" s="25"/>
      <c r="E20" s="19"/>
      <c r="F20" s="20"/>
      <c r="G20" s="20">
        <f t="shared" si="0"/>
        <v>0</v>
      </c>
    </row>
    <row r="21" spans="1:7" ht="15">
      <c r="A21" s="17"/>
      <c r="B21" s="1"/>
      <c r="C21" s="18"/>
      <c r="D21" s="15" t="s">
        <v>31</v>
      </c>
      <c r="E21" s="19"/>
      <c r="F21" s="20"/>
      <c r="G21" s="20">
        <f t="shared" si="0"/>
        <v>0</v>
      </c>
    </row>
    <row r="22" spans="1:7" ht="12.75">
      <c r="A22" s="1" t="s">
        <v>32</v>
      </c>
      <c r="B22" s="1">
        <v>1</v>
      </c>
      <c r="C22" s="21" t="s">
        <v>21</v>
      </c>
      <c r="D22" s="22" t="s">
        <v>22</v>
      </c>
      <c r="E22" s="19" t="s">
        <v>23</v>
      </c>
      <c r="F22" s="20"/>
      <c r="G22" s="20">
        <f t="shared" si="0"/>
        <v>0</v>
      </c>
    </row>
    <row r="23" spans="1:7" ht="63.75">
      <c r="A23" s="13" t="s">
        <v>33</v>
      </c>
      <c r="B23" s="23">
        <v>1</v>
      </c>
      <c r="C23" s="24" t="s">
        <v>25</v>
      </c>
      <c r="D23" s="25" t="s">
        <v>26</v>
      </c>
      <c r="E23" s="19" t="s">
        <v>27</v>
      </c>
      <c r="F23" s="20"/>
      <c r="G23" s="20">
        <f t="shared" si="0"/>
        <v>0</v>
      </c>
    </row>
    <row r="24" spans="1:7" ht="12.75">
      <c r="A24" s="1"/>
      <c r="B24" s="1"/>
      <c r="C24" s="18"/>
      <c r="D24" s="25"/>
      <c r="E24" s="19"/>
      <c r="F24" s="20"/>
      <c r="G24" s="20">
        <f t="shared" si="0"/>
        <v>0</v>
      </c>
    </row>
    <row r="25" spans="1:7" ht="15">
      <c r="A25" s="1"/>
      <c r="B25" s="1"/>
      <c r="C25" s="18"/>
      <c r="D25" s="15" t="s">
        <v>34</v>
      </c>
      <c r="E25" s="19"/>
      <c r="F25" s="20"/>
      <c r="G25" s="20">
        <f t="shared" si="0"/>
        <v>0</v>
      </c>
    </row>
    <row r="26" spans="1:7" ht="12.75">
      <c r="A26" s="1" t="s">
        <v>35</v>
      </c>
      <c r="B26" s="1">
        <v>1</v>
      </c>
      <c r="C26" s="18" t="s">
        <v>36</v>
      </c>
      <c r="D26" s="25" t="s">
        <v>37</v>
      </c>
      <c r="E26" s="19" t="s">
        <v>23</v>
      </c>
      <c r="F26" s="20"/>
      <c r="G26" s="20">
        <f t="shared" si="0"/>
        <v>0</v>
      </c>
    </row>
    <row r="27" spans="1:7" ht="12.75">
      <c r="A27" s="1" t="s">
        <v>38</v>
      </c>
      <c r="B27" s="1">
        <v>2</v>
      </c>
      <c r="C27" s="21" t="s">
        <v>21</v>
      </c>
      <c r="D27" s="26" t="s">
        <v>22</v>
      </c>
      <c r="E27" s="27" t="s">
        <v>23</v>
      </c>
      <c r="F27" s="20"/>
      <c r="G27" s="20">
        <f t="shared" si="0"/>
        <v>0</v>
      </c>
    </row>
    <row r="28" spans="1:7" ht="12.75">
      <c r="A28" s="1"/>
      <c r="B28" s="1"/>
      <c r="C28" s="28"/>
      <c r="D28" s="29"/>
      <c r="E28" s="30"/>
      <c r="F28" s="20"/>
      <c r="G28" s="20">
        <f t="shared" si="0"/>
        <v>0</v>
      </c>
    </row>
    <row r="29" spans="1:7" ht="15">
      <c r="A29" s="1"/>
      <c r="B29" s="1"/>
      <c r="C29" s="18"/>
      <c r="D29" s="15" t="s">
        <v>39</v>
      </c>
      <c r="E29" s="19"/>
      <c r="F29" s="20"/>
      <c r="G29" s="20">
        <f t="shared" si="0"/>
        <v>0</v>
      </c>
    </row>
    <row r="30" spans="1:7" ht="76.5">
      <c r="A30" s="1" t="s">
        <v>40</v>
      </c>
      <c r="B30" s="1">
        <v>1</v>
      </c>
      <c r="C30" s="25" t="s">
        <v>41</v>
      </c>
      <c r="D30" s="25" t="s">
        <v>42</v>
      </c>
      <c r="E30" s="19" t="s">
        <v>43</v>
      </c>
      <c r="F30" s="20"/>
      <c r="G30" s="20">
        <f t="shared" si="0"/>
        <v>0</v>
      </c>
    </row>
    <row r="31" spans="1:7" ht="12.75">
      <c r="A31" s="1" t="s">
        <v>44</v>
      </c>
      <c r="B31" s="1">
        <v>1</v>
      </c>
      <c r="C31" s="21" t="s">
        <v>45</v>
      </c>
      <c r="D31" s="26" t="s">
        <v>46</v>
      </c>
      <c r="E31" s="27" t="s">
        <v>47</v>
      </c>
      <c r="F31" s="20"/>
      <c r="G31" s="20">
        <f t="shared" si="0"/>
        <v>0</v>
      </c>
    </row>
    <row r="32" spans="1:7" ht="12.75">
      <c r="A32" s="1" t="s">
        <v>48</v>
      </c>
      <c r="B32" s="1">
        <v>1</v>
      </c>
      <c r="C32" s="28"/>
      <c r="D32" s="29" t="s">
        <v>49</v>
      </c>
      <c r="E32" s="30" t="s">
        <v>27</v>
      </c>
      <c r="F32" s="20"/>
      <c r="G32" s="20">
        <f t="shared" si="0"/>
        <v>0</v>
      </c>
    </row>
    <row r="33" spans="1:7" ht="12.75">
      <c r="A33" s="1"/>
      <c r="B33" s="1"/>
      <c r="C33" s="28"/>
      <c r="D33" s="29"/>
      <c r="E33" s="30"/>
      <c r="F33" s="20"/>
      <c r="G33" s="20">
        <f t="shared" si="0"/>
        <v>0</v>
      </c>
    </row>
    <row r="34" spans="1:7" ht="30">
      <c r="A34" s="1"/>
      <c r="B34" s="1"/>
      <c r="C34" s="18"/>
      <c r="D34" s="15" t="s">
        <v>50</v>
      </c>
      <c r="E34" s="19"/>
      <c r="F34" s="20"/>
      <c r="G34" s="20">
        <f t="shared" si="0"/>
        <v>0</v>
      </c>
    </row>
    <row r="35" spans="1:7" ht="12.75">
      <c r="A35" s="1" t="s">
        <v>51</v>
      </c>
      <c r="B35" s="1">
        <v>2</v>
      </c>
      <c r="C35" s="21" t="s">
        <v>21</v>
      </c>
      <c r="D35" s="26" t="s">
        <v>22</v>
      </c>
      <c r="E35" s="27" t="s">
        <v>23</v>
      </c>
      <c r="F35" s="20"/>
      <c r="G35" s="20">
        <f t="shared" si="0"/>
        <v>0</v>
      </c>
    </row>
    <row r="36" spans="1:7" ht="25.5">
      <c r="A36" s="1" t="s">
        <v>52</v>
      </c>
      <c r="B36" s="1">
        <v>1</v>
      </c>
      <c r="C36" s="21" t="s">
        <v>53</v>
      </c>
      <c r="D36" s="26" t="s">
        <v>54</v>
      </c>
      <c r="E36" s="27" t="s">
        <v>55</v>
      </c>
      <c r="F36" s="20"/>
      <c r="G36" s="20">
        <f t="shared" si="0"/>
        <v>0</v>
      </c>
    </row>
    <row r="37" spans="1:7" ht="25.5">
      <c r="A37" s="1" t="s">
        <v>52</v>
      </c>
      <c r="B37" s="1">
        <v>1</v>
      </c>
      <c r="C37" s="28" t="s">
        <v>56</v>
      </c>
      <c r="D37" s="29" t="s">
        <v>57</v>
      </c>
      <c r="E37" s="30" t="s">
        <v>58</v>
      </c>
      <c r="F37" s="20"/>
      <c r="G37" s="20">
        <f t="shared" si="0"/>
        <v>0</v>
      </c>
    </row>
    <row r="38" spans="1:7" ht="12.75">
      <c r="A38" s="1" t="s">
        <v>52</v>
      </c>
      <c r="B38" s="1">
        <v>1</v>
      </c>
      <c r="C38" s="28" t="s">
        <v>59</v>
      </c>
      <c r="D38" s="29" t="s">
        <v>60</v>
      </c>
      <c r="E38" s="30" t="s">
        <v>61</v>
      </c>
      <c r="F38" s="20"/>
      <c r="G38" s="20">
        <f t="shared" si="0"/>
        <v>0</v>
      </c>
    </row>
    <row r="39" spans="1:7" ht="25.5">
      <c r="A39" s="1" t="s">
        <v>62</v>
      </c>
      <c r="B39" s="1">
        <v>1</v>
      </c>
      <c r="C39" s="18" t="s">
        <v>63</v>
      </c>
      <c r="D39" s="25" t="s">
        <v>64</v>
      </c>
      <c r="E39" s="30" t="s">
        <v>27</v>
      </c>
      <c r="F39" s="20"/>
      <c r="G39" s="20">
        <f t="shared" si="0"/>
        <v>0</v>
      </c>
    </row>
    <row r="40" spans="1:7" ht="15">
      <c r="A40" s="1"/>
      <c r="B40" s="1"/>
      <c r="C40" s="18"/>
      <c r="D40" s="15"/>
      <c r="E40" s="19"/>
      <c r="F40" s="20"/>
      <c r="G40" s="20">
        <f t="shared" si="0"/>
        <v>0</v>
      </c>
    </row>
    <row r="41" spans="1:7" ht="15">
      <c r="A41" s="1"/>
      <c r="B41" s="1"/>
      <c r="C41" s="18"/>
      <c r="D41" s="15" t="s">
        <v>65</v>
      </c>
      <c r="E41" s="19"/>
      <c r="F41" s="20"/>
      <c r="G41" s="20">
        <f t="shared" si="0"/>
        <v>0</v>
      </c>
    </row>
    <row r="42" spans="1:7" ht="12.75">
      <c r="A42" s="1" t="s">
        <v>66</v>
      </c>
      <c r="B42" s="1">
        <v>2</v>
      </c>
      <c r="C42" s="21" t="s">
        <v>21</v>
      </c>
      <c r="D42" s="26" t="s">
        <v>22</v>
      </c>
      <c r="E42" s="27" t="s">
        <v>23</v>
      </c>
      <c r="F42" s="20"/>
      <c r="G42" s="20">
        <f t="shared" si="0"/>
        <v>0</v>
      </c>
    </row>
    <row r="43" spans="1:7" ht="25.5">
      <c r="A43" s="1" t="s">
        <v>67</v>
      </c>
      <c r="B43" s="1">
        <v>1</v>
      </c>
      <c r="C43" s="21" t="s">
        <v>53</v>
      </c>
      <c r="D43" s="26" t="s">
        <v>54</v>
      </c>
      <c r="E43" s="27" t="s">
        <v>55</v>
      </c>
      <c r="F43" s="20"/>
      <c r="G43" s="20">
        <f t="shared" si="0"/>
        <v>0</v>
      </c>
    </row>
    <row r="44" spans="1:7" ht="25.5">
      <c r="A44" s="1" t="s">
        <v>67</v>
      </c>
      <c r="B44" s="1">
        <v>1</v>
      </c>
      <c r="C44" s="28" t="s">
        <v>56</v>
      </c>
      <c r="D44" s="29" t="s">
        <v>57</v>
      </c>
      <c r="E44" s="30" t="s">
        <v>58</v>
      </c>
      <c r="F44" s="20"/>
      <c r="G44" s="20">
        <f t="shared" si="0"/>
        <v>0</v>
      </c>
    </row>
    <row r="45" spans="1:7" ht="12.75">
      <c r="A45" s="1" t="s">
        <v>67</v>
      </c>
      <c r="B45" s="1">
        <v>1</v>
      </c>
      <c r="C45" s="28" t="s">
        <v>68</v>
      </c>
      <c r="D45" s="29" t="s">
        <v>69</v>
      </c>
      <c r="E45" s="30" t="s">
        <v>61</v>
      </c>
      <c r="F45" s="20"/>
      <c r="G45" s="20">
        <f t="shared" si="0"/>
        <v>0</v>
      </c>
    </row>
    <row r="46" spans="1:7" ht="25.5">
      <c r="A46" s="1" t="s">
        <v>70</v>
      </c>
      <c r="B46" s="1">
        <v>1</v>
      </c>
      <c r="C46" s="18" t="s">
        <v>71</v>
      </c>
      <c r="D46" s="25" t="s">
        <v>72</v>
      </c>
      <c r="E46" s="30" t="s">
        <v>27</v>
      </c>
      <c r="F46" s="20"/>
      <c r="G46" s="20">
        <f t="shared" si="0"/>
        <v>0</v>
      </c>
    </row>
    <row r="47" spans="1:7" ht="15">
      <c r="A47" s="1"/>
      <c r="B47" s="1"/>
      <c r="C47" s="18"/>
      <c r="D47" s="15"/>
      <c r="E47" s="19"/>
      <c r="F47" s="20"/>
      <c r="G47" s="20">
        <f t="shared" si="0"/>
        <v>0</v>
      </c>
    </row>
    <row r="48" spans="1:7" ht="30">
      <c r="A48" s="1"/>
      <c r="B48" s="1"/>
      <c r="C48" s="18"/>
      <c r="D48" s="15" t="s">
        <v>73</v>
      </c>
      <c r="E48" s="19"/>
      <c r="F48" s="20"/>
      <c r="G48" s="20">
        <f t="shared" si="0"/>
        <v>0</v>
      </c>
    </row>
    <row r="49" spans="1:7" ht="12.75">
      <c r="A49" s="1" t="s">
        <v>74</v>
      </c>
      <c r="B49" s="1">
        <v>2</v>
      </c>
      <c r="C49" s="21" t="s">
        <v>21</v>
      </c>
      <c r="D49" s="26" t="s">
        <v>22</v>
      </c>
      <c r="E49" s="27" t="s">
        <v>23</v>
      </c>
      <c r="F49" s="20"/>
      <c r="G49" s="20">
        <f t="shared" si="0"/>
        <v>0</v>
      </c>
    </row>
    <row r="50" spans="1:7" ht="25.5">
      <c r="A50" s="1" t="s">
        <v>75</v>
      </c>
      <c r="B50" s="1">
        <v>1</v>
      </c>
      <c r="C50" s="21" t="s">
        <v>53</v>
      </c>
      <c r="D50" s="26" t="s">
        <v>54</v>
      </c>
      <c r="E50" s="27" t="s">
        <v>55</v>
      </c>
      <c r="F50" s="20"/>
      <c r="G50" s="20">
        <f t="shared" si="0"/>
        <v>0</v>
      </c>
    </row>
    <row r="51" spans="1:7" ht="25.5">
      <c r="A51" s="1" t="s">
        <v>75</v>
      </c>
      <c r="B51" s="1">
        <v>1</v>
      </c>
      <c r="C51" s="28" t="s">
        <v>56</v>
      </c>
      <c r="D51" s="29" t="s">
        <v>57</v>
      </c>
      <c r="E51" s="30" t="s">
        <v>58</v>
      </c>
      <c r="F51" s="20"/>
      <c r="G51" s="20">
        <f t="shared" si="0"/>
        <v>0</v>
      </c>
    </row>
    <row r="52" spans="1:7" ht="12.75">
      <c r="A52" s="1" t="s">
        <v>75</v>
      </c>
      <c r="B52" s="1">
        <v>1</v>
      </c>
      <c r="C52" s="28" t="s">
        <v>68</v>
      </c>
      <c r="D52" s="29" t="s">
        <v>69</v>
      </c>
      <c r="E52" s="30" t="s">
        <v>61</v>
      </c>
      <c r="F52" s="20"/>
      <c r="G52" s="20">
        <f t="shared" si="0"/>
        <v>0</v>
      </c>
    </row>
    <row r="53" spans="1:7" ht="25.5">
      <c r="A53" s="1" t="s">
        <v>76</v>
      </c>
      <c r="B53" s="1">
        <v>1</v>
      </c>
      <c r="C53" s="18" t="s">
        <v>71</v>
      </c>
      <c r="D53" s="25" t="s">
        <v>72</v>
      </c>
      <c r="E53" s="30" t="s">
        <v>27</v>
      </c>
      <c r="F53" s="20"/>
      <c r="G53" s="20">
        <f t="shared" si="0"/>
        <v>0</v>
      </c>
    </row>
    <row r="54" spans="1:7" ht="15">
      <c r="A54" s="1"/>
      <c r="B54" s="1"/>
      <c r="C54" s="18"/>
      <c r="D54" s="15"/>
      <c r="E54" s="19"/>
      <c r="F54" s="20"/>
      <c r="G54" s="20">
        <f t="shared" si="0"/>
        <v>0</v>
      </c>
    </row>
    <row r="55" spans="1:7" ht="15">
      <c r="A55" s="1"/>
      <c r="B55" s="1"/>
      <c r="C55" s="18"/>
      <c r="D55" s="15" t="s">
        <v>77</v>
      </c>
      <c r="E55" s="19"/>
      <c r="F55" s="20"/>
      <c r="G55" s="20">
        <f t="shared" si="0"/>
        <v>0</v>
      </c>
    </row>
    <row r="56" spans="1:7" ht="12.75">
      <c r="A56" s="1" t="s">
        <v>78</v>
      </c>
      <c r="B56" s="1">
        <v>1</v>
      </c>
      <c r="C56" s="18" t="s">
        <v>36</v>
      </c>
      <c r="D56" s="25" t="s">
        <v>37</v>
      </c>
      <c r="E56" s="19" t="s">
        <v>23</v>
      </c>
      <c r="F56" s="20"/>
      <c r="G56" s="20">
        <f t="shared" si="0"/>
        <v>0</v>
      </c>
    </row>
    <row r="57" spans="1:7" ht="14.25">
      <c r="A57" s="1"/>
      <c r="B57" s="1"/>
      <c r="C57" s="18"/>
      <c r="D57" s="31"/>
      <c r="E57" s="19"/>
      <c r="F57" s="20"/>
      <c r="G57" s="20">
        <f t="shared" si="0"/>
        <v>0</v>
      </c>
    </row>
    <row r="58" spans="1:7" ht="15">
      <c r="A58" s="1"/>
      <c r="B58" s="1"/>
      <c r="C58" s="18"/>
      <c r="D58" s="15" t="s">
        <v>79</v>
      </c>
      <c r="E58" s="19"/>
      <c r="F58" s="20"/>
      <c r="G58" s="20">
        <f t="shared" si="0"/>
        <v>0</v>
      </c>
    </row>
    <row r="59" spans="1:7" ht="76.5">
      <c r="A59" s="13" t="s">
        <v>80</v>
      </c>
      <c r="B59" s="1">
        <v>8</v>
      </c>
      <c r="C59" s="18" t="s">
        <v>21</v>
      </c>
      <c r="D59" s="32" t="s">
        <v>22</v>
      </c>
      <c r="E59" s="19" t="s">
        <v>23</v>
      </c>
      <c r="F59" s="20"/>
      <c r="G59" s="20">
        <f t="shared" si="0"/>
        <v>0</v>
      </c>
    </row>
    <row r="60" spans="1:7" ht="25.5">
      <c r="A60" s="13" t="s">
        <v>81</v>
      </c>
      <c r="B60" s="1">
        <v>2</v>
      </c>
      <c r="C60" s="33" t="s">
        <v>82</v>
      </c>
      <c r="D60" s="32" t="s">
        <v>83</v>
      </c>
      <c r="E60" s="19" t="s">
        <v>23</v>
      </c>
      <c r="F60" s="20"/>
      <c r="G60" s="20">
        <f t="shared" si="0"/>
        <v>0</v>
      </c>
    </row>
    <row r="61" spans="1:7" ht="12.75">
      <c r="A61" s="1"/>
      <c r="B61" s="1">
        <v>2</v>
      </c>
      <c r="C61" s="18"/>
      <c r="D61" s="32" t="s">
        <v>84</v>
      </c>
      <c r="E61" s="19" t="s">
        <v>27</v>
      </c>
      <c r="F61" s="20"/>
      <c r="G61" s="20">
        <f t="shared" si="0"/>
        <v>0</v>
      </c>
    </row>
    <row r="62" spans="1:7" ht="25.5">
      <c r="A62" s="1" t="s">
        <v>85</v>
      </c>
      <c r="B62" s="1">
        <v>2</v>
      </c>
      <c r="C62" s="18" t="s">
        <v>86</v>
      </c>
      <c r="D62" s="32" t="s">
        <v>87</v>
      </c>
      <c r="E62" s="19" t="s">
        <v>27</v>
      </c>
      <c r="F62" s="20"/>
      <c r="G62" s="20">
        <f t="shared" si="0"/>
        <v>0</v>
      </c>
    </row>
    <row r="63" spans="1:7" ht="25.5">
      <c r="A63" s="1" t="s">
        <v>88</v>
      </c>
      <c r="B63" s="1">
        <v>2</v>
      </c>
      <c r="C63" s="18" t="s">
        <v>89</v>
      </c>
      <c r="D63" s="32" t="s">
        <v>90</v>
      </c>
      <c r="E63" s="19" t="s">
        <v>27</v>
      </c>
      <c r="F63" s="20"/>
      <c r="G63" s="20">
        <f t="shared" si="0"/>
        <v>0</v>
      </c>
    </row>
    <row r="64" spans="1:7" ht="14.25">
      <c r="A64" s="1" t="s">
        <v>91</v>
      </c>
      <c r="B64" s="1">
        <v>1</v>
      </c>
      <c r="C64" s="18"/>
      <c r="D64" s="31" t="s">
        <v>92</v>
      </c>
      <c r="E64" s="19" t="s">
        <v>47</v>
      </c>
      <c r="F64" s="20"/>
      <c r="G64" s="20">
        <f t="shared" si="0"/>
        <v>0</v>
      </c>
    </row>
    <row r="65" spans="1:7" ht="14.25">
      <c r="A65" s="1"/>
      <c r="B65" s="1"/>
      <c r="C65" s="18"/>
      <c r="D65" s="31"/>
      <c r="E65" s="19"/>
      <c r="F65" s="20"/>
      <c r="G65" s="20">
        <f t="shared" si="0"/>
        <v>0</v>
      </c>
    </row>
    <row r="66" spans="1:7" ht="15">
      <c r="A66" s="1"/>
      <c r="B66" s="1"/>
      <c r="C66" s="18"/>
      <c r="D66" s="15" t="s">
        <v>93</v>
      </c>
      <c r="E66" s="19"/>
      <c r="F66" s="20"/>
      <c r="G66" s="20">
        <f t="shared" si="0"/>
        <v>0</v>
      </c>
    </row>
    <row r="67" spans="1:7" ht="25.5">
      <c r="A67" s="13" t="s">
        <v>94</v>
      </c>
      <c r="B67" s="1">
        <v>2</v>
      </c>
      <c r="C67" s="21">
        <v>405612140032</v>
      </c>
      <c r="D67" s="26" t="s">
        <v>95</v>
      </c>
      <c r="E67" s="34" t="s">
        <v>96</v>
      </c>
      <c r="F67" s="20"/>
      <c r="G67" s="20">
        <f t="shared" si="0"/>
        <v>0</v>
      </c>
    </row>
    <row r="68" spans="1:7" ht="25.5">
      <c r="A68" s="13" t="s">
        <v>97</v>
      </c>
      <c r="B68" s="1">
        <v>2</v>
      </c>
      <c r="C68" s="35"/>
      <c r="D68" s="25" t="s">
        <v>98</v>
      </c>
      <c r="E68" s="19" t="s">
        <v>99</v>
      </c>
      <c r="F68" s="20"/>
      <c r="G68" s="20">
        <f t="shared" si="0"/>
        <v>0</v>
      </c>
    </row>
    <row r="69" spans="1:7" ht="25.5">
      <c r="A69" s="1" t="s">
        <v>100</v>
      </c>
      <c r="B69" s="1">
        <v>1</v>
      </c>
      <c r="C69" s="21">
        <v>405611136014</v>
      </c>
      <c r="D69" s="26" t="s">
        <v>101</v>
      </c>
      <c r="E69" s="34" t="s">
        <v>96</v>
      </c>
      <c r="F69" s="20"/>
      <c r="G69" s="20">
        <f t="shared" si="0"/>
        <v>0</v>
      </c>
    </row>
    <row r="70" spans="1:7" ht="25.5">
      <c r="A70" s="13" t="s">
        <v>102</v>
      </c>
      <c r="B70" s="13">
        <v>2</v>
      </c>
      <c r="C70" s="21">
        <v>405611266041</v>
      </c>
      <c r="D70" s="25" t="s">
        <v>103</v>
      </c>
      <c r="E70" s="34" t="s">
        <v>96</v>
      </c>
      <c r="F70" s="20"/>
      <c r="G70" s="20">
        <f t="shared" si="0"/>
        <v>0</v>
      </c>
    </row>
    <row r="71" spans="1:7" ht="14.25">
      <c r="A71" s="1" t="s">
        <v>104</v>
      </c>
      <c r="B71" s="1">
        <v>1</v>
      </c>
      <c r="C71" s="18" t="s">
        <v>105</v>
      </c>
      <c r="D71" s="31" t="s">
        <v>106</v>
      </c>
      <c r="E71" s="19" t="s">
        <v>23</v>
      </c>
      <c r="F71" s="20"/>
      <c r="G71" s="20">
        <f t="shared" si="0"/>
        <v>0</v>
      </c>
    </row>
    <row r="72" spans="1:7" ht="25.5">
      <c r="A72" s="13" t="s">
        <v>107</v>
      </c>
      <c r="B72" s="1">
        <v>2</v>
      </c>
      <c r="C72" s="18" t="s">
        <v>108</v>
      </c>
      <c r="D72" s="31" t="s">
        <v>109</v>
      </c>
      <c r="E72" s="19" t="s">
        <v>110</v>
      </c>
      <c r="F72" s="20"/>
      <c r="G72" s="20">
        <f t="shared" si="0"/>
        <v>0</v>
      </c>
    </row>
    <row r="73" spans="1:7" ht="14.25">
      <c r="A73" s="1" t="s">
        <v>111</v>
      </c>
      <c r="B73" s="1">
        <v>1</v>
      </c>
      <c r="C73" s="18" t="s">
        <v>112</v>
      </c>
      <c r="D73" s="31" t="s">
        <v>113</v>
      </c>
      <c r="E73" s="19" t="s">
        <v>110</v>
      </c>
      <c r="F73" s="20"/>
      <c r="G73" s="20">
        <f t="shared" si="0"/>
        <v>0</v>
      </c>
    </row>
    <row r="74" spans="1:7" ht="14.25">
      <c r="A74" s="1" t="s">
        <v>114</v>
      </c>
      <c r="B74" s="1">
        <v>1</v>
      </c>
      <c r="C74" s="18" t="s">
        <v>115</v>
      </c>
      <c r="D74" s="31" t="s">
        <v>116</v>
      </c>
      <c r="E74" s="19" t="s">
        <v>110</v>
      </c>
      <c r="F74" s="20"/>
      <c r="G74" s="20">
        <f t="shared" si="0"/>
        <v>0</v>
      </c>
    </row>
    <row r="75" spans="1:7" ht="25.5">
      <c r="A75" s="17" t="s">
        <v>117</v>
      </c>
      <c r="B75" s="17">
        <v>1</v>
      </c>
      <c r="C75" s="36" t="s">
        <v>118</v>
      </c>
      <c r="D75" s="37" t="s">
        <v>119</v>
      </c>
      <c r="E75" s="38" t="s">
        <v>27</v>
      </c>
      <c r="F75" s="20"/>
      <c r="G75" s="20">
        <f t="shared" si="0"/>
        <v>0</v>
      </c>
    </row>
    <row r="76" spans="1:7" ht="38.25">
      <c r="A76" s="13" t="s">
        <v>120</v>
      </c>
      <c r="B76" s="1">
        <v>3</v>
      </c>
      <c r="C76" s="18"/>
      <c r="D76" s="31" t="s">
        <v>121</v>
      </c>
      <c r="E76" s="34" t="s">
        <v>122</v>
      </c>
      <c r="F76" s="20"/>
      <c r="G76" s="20">
        <f t="shared" si="0"/>
        <v>0</v>
      </c>
    </row>
    <row r="77" spans="1:7" ht="14.25">
      <c r="A77" s="1" t="s">
        <v>123</v>
      </c>
      <c r="B77" s="1">
        <v>1</v>
      </c>
      <c r="C77" s="18"/>
      <c r="D77" s="31" t="s">
        <v>124</v>
      </c>
      <c r="E77" s="19" t="s">
        <v>125</v>
      </c>
      <c r="F77" s="20"/>
      <c r="G77" s="20">
        <f aca="true" t="shared" si="1" ref="G77:G139">B77*F77</f>
        <v>0</v>
      </c>
    </row>
    <row r="78" spans="1:7" ht="12.75">
      <c r="A78" s="1" t="s">
        <v>126</v>
      </c>
      <c r="B78" s="1">
        <v>1</v>
      </c>
      <c r="C78" s="28" t="s">
        <v>127</v>
      </c>
      <c r="D78" s="29" t="s">
        <v>128</v>
      </c>
      <c r="E78" s="30" t="s">
        <v>129</v>
      </c>
      <c r="F78" s="20"/>
      <c r="G78" s="20">
        <f t="shared" si="1"/>
        <v>0</v>
      </c>
    </row>
    <row r="79" spans="1:7" ht="14.25">
      <c r="A79" s="1" t="s">
        <v>130</v>
      </c>
      <c r="B79" s="1">
        <v>1</v>
      </c>
      <c r="C79" s="18"/>
      <c r="D79" s="31" t="s">
        <v>131</v>
      </c>
      <c r="E79" s="19"/>
      <c r="F79" s="20"/>
      <c r="G79" s="20">
        <f t="shared" si="1"/>
        <v>0</v>
      </c>
    </row>
    <row r="80" spans="1:7" ht="12.75">
      <c r="A80" s="1" t="s">
        <v>132</v>
      </c>
      <c r="B80" s="1">
        <v>1</v>
      </c>
      <c r="C80" s="18"/>
      <c r="D80" s="25" t="s">
        <v>133</v>
      </c>
      <c r="E80" s="19"/>
      <c r="F80" s="20"/>
      <c r="G80" s="20">
        <f t="shared" si="1"/>
        <v>0</v>
      </c>
    </row>
    <row r="81" spans="1:7" ht="12.75">
      <c r="A81" s="1" t="s">
        <v>134</v>
      </c>
      <c r="B81" s="1">
        <v>1</v>
      </c>
      <c r="C81" s="21"/>
      <c r="D81" s="26" t="s">
        <v>135</v>
      </c>
      <c r="E81" s="27"/>
      <c r="F81" s="20"/>
      <c r="G81" s="20">
        <f t="shared" si="1"/>
        <v>0</v>
      </c>
    </row>
    <row r="82" spans="1:7" ht="12.75">
      <c r="A82" s="1" t="s">
        <v>136</v>
      </c>
      <c r="B82" s="1">
        <v>1</v>
      </c>
      <c r="C82" s="21"/>
      <c r="D82" s="26" t="s">
        <v>137</v>
      </c>
      <c r="E82" s="27"/>
      <c r="F82" s="20"/>
      <c r="G82" s="20">
        <f t="shared" si="1"/>
        <v>0</v>
      </c>
    </row>
    <row r="83" spans="1:7" ht="12.75">
      <c r="A83" s="1"/>
      <c r="B83" s="1"/>
      <c r="C83" s="28"/>
      <c r="D83" s="29"/>
      <c r="E83" s="30"/>
      <c r="F83" s="20"/>
      <c r="G83" s="20">
        <f t="shared" si="1"/>
        <v>0</v>
      </c>
    </row>
    <row r="84" spans="1:7" ht="15">
      <c r="A84" s="1"/>
      <c r="B84" s="13"/>
      <c r="C84" s="14"/>
      <c r="D84" s="15" t="s">
        <v>138</v>
      </c>
      <c r="E84" s="16"/>
      <c r="F84" s="20"/>
      <c r="G84" s="20">
        <f t="shared" si="1"/>
        <v>0</v>
      </c>
    </row>
    <row r="85" spans="1:7" ht="25.5">
      <c r="A85" s="1" t="s">
        <v>139</v>
      </c>
      <c r="B85" s="1">
        <v>1</v>
      </c>
      <c r="C85" s="39" t="s">
        <v>140</v>
      </c>
      <c r="D85" s="40" t="s">
        <v>141</v>
      </c>
      <c r="E85" s="19" t="s">
        <v>142</v>
      </c>
      <c r="F85" s="20"/>
      <c r="G85" s="20">
        <f t="shared" si="1"/>
        <v>0</v>
      </c>
    </row>
    <row r="86" spans="1:7" ht="25.5">
      <c r="A86" s="1" t="s">
        <v>143</v>
      </c>
      <c r="B86" s="1">
        <v>2</v>
      </c>
      <c r="C86" s="39" t="s">
        <v>144</v>
      </c>
      <c r="D86" s="40" t="s">
        <v>145</v>
      </c>
      <c r="E86" s="19" t="s">
        <v>142</v>
      </c>
      <c r="F86" s="20"/>
      <c r="G86" s="20">
        <f t="shared" si="1"/>
        <v>0</v>
      </c>
    </row>
    <row r="87" spans="1:7" ht="12.75">
      <c r="A87" s="1" t="s">
        <v>146</v>
      </c>
      <c r="B87" s="1">
        <v>2</v>
      </c>
      <c r="C87" s="39" t="s">
        <v>147</v>
      </c>
      <c r="D87" s="40" t="s">
        <v>148</v>
      </c>
      <c r="E87" s="41" t="s">
        <v>142</v>
      </c>
      <c r="F87" s="20"/>
      <c r="G87" s="20">
        <f t="shared" si="1"/>
        <v>0</v>
      </c>
    </row>
    <row r="88" spans="1:7" ht="25.5">
      <c r="A88" s="1" t="s">
        <v>149</v>
      </c>
      <c r="B88" s="1">
        <v>1</v>
      </c>
      <c r="C88" s="39" t="s">
        <v>150</v>
      </c>
      <c r="D88" s="40" t="s">
        <v>151</v>
      </c>
      <c r="E88" s="41"/>
      <c r="F88" s="20"/>
      <c r="G88" s="20">
        <f t="shared" si="1"/>
        <v>0</v>
      </c>
    </row>
    <row r="89" spans="1:7" ht="38.25">
      <c r="A89" s="1" t="s">
        <v>152</v>
      </c>
      <c r="B89" s="13">
        <v>1</v>
      </c>
      <c r="C89" s="39" t="s">
        <v>153</v>
      </c>
      <c r="D89" s="40" t="s">
        <v>154</v>
      </c>
      <c r="E89" s="16" t="s">
        <v>142</v>
      </c>
      <c r="F89" s="20"/>
      <c r="G89" s="20">
        <f t="shared" si="1"/>
        <v>0</v>
      </c>
    </row>
    <row r="90" spans="1:7" ht="25.5">
      <c r="A90" s="1" t="s">
        <v>155</v>
      </c>
      <c r="B90" s="13">
        <v>1</v>
      </c>
      <c r="C90" s="39" t="s">
        <v>156</v>
      </c>
      <c r="D90" s="40" t="s">
        <v>157</v>
      </c>
      <c r="E90" s="16" t="s">
        <v>142</v>
      </c>
      <c r="F90" s="20"/>
      <c r="G90" s="20">
        <f t="shared" si="1"/>
        <v>0</v>
      </c>
    </row>
    <row r="91" spans="1:7" ht="25.5">
      <c r="A91" s="1" t="s">
        <v>158</v>
      </c>
      <c r="B91" s="13">
        <v>1</v>
      </c>
      <c r="C91" s="39" t="s">
        <v>159</v>
      </c>
      <c r="D91" s="40" t="s">
        <v>160</v>
      </c>
      <c r="E91" s="16" t="s">
        <v>161</v>
      </c>
      <c r="F91" s="20"/>
      <c r="G91" s="20">
        <f t="shared" si="1"/>
        <v>0</v>
      </c>
    </row>
    <row r="92" spans="1:7" ht="12.75">
      <c r="A92" s="1"/>
      <c r="B92" s="13">
        <v>1</v>
      </c>
      <c r="C92" s="39"/>
      <c r="D92" s="40" t="s">
        <v>162</v>
      </c>
      <c r="E92" s="16"/>
      <c r="F92" s="20"/>
      <c r="G92" s="20">
        <f t="shared" si="1"/>
        <v>0</v>
      </c>
    </row>
    <row r="93" spans="1:7" ht="12.75">
      <c r="A93" s="1"/>
      <c r="B93" s="13">
        <v>1</v>
      </c>
      <c r="C93" s="42"/>
      <c r="D93" s="42" t="s">
        <v>163</v>
      </c>
      <c r="E93" s="16"/>
      <c r="F93" s="20"/>
      <c r="G93" s="20">
        <f t="shared" si="1"/>
        <v>0</v>
      </c>
    </row>
    <row r="94" spans="1:7" ht="12.75">
      <c r="A94" s="1"/>
      <c r="B94" s="13">
        <v>1</v>
      </c>
      <c r="C94" s="42"/>
      <c r="D94" s="42" t="s">
        <v>164</v>
      </c>
      <c r="E94" s="16"/>
      <c r="F94" s="20"/>
      <c r="G94" s="20">
        <f t="shared" si="1"/>
        <v>0</v>
      </c>
    </row>
    <row r="95" spans="1:7" ht="12.75">
      <c r="A95" s="1"/>
      <c r="B95" s="13"/>
      <c r="C95" s="42"/>
      <c r="D95" s="42"/>
      <c r="E95" s="16"/>
      <c r="F95" s="20"/>
      <c r="G95" s="20">
        <f t="shared" si="1"/>
        <v>0</v>
      </c>
    </row>
    <row r="96" spans="1:7" ht="15">
      <c r="A96" s="1"/>
      <c r="B96" s="13"/>
      <c r="C96" s="14"/>
      <c r="D96" s="15" t="s">
        <v>165</v>
      </c>
      <c r="E96" s="16"/>
      <c r="F96" s="20"/>
      <c r="G96" s="20">
        <f t="shared" si="1"/>
        <v>0</v>
      </c>
    </row>
    <row r="97" spans="1:7" ht="51">
      <c r="A97" s="43" t="s">
        <v>166</v>
      </c>
      <c r="B97" s="13">
        <v>1</v>
      </c>
      <c r="C97" s="44" t="s">
        <v>167</v>
      </c>
      <c r="D97" s="40" t="s">
        <v>168</v>
      </c>
      <c r="E97" s="16"/>
      <c r="F97" s="20"/>
      <c r="G97" s="20">
        <f t="shared" si="1"/>
        <v>0</v>
      </c>
    </row>
    <row r="98" spans="1:7" ht="12.75">
      <c r="A98" s="14"/>
      <c r="B98" s="13"/>
      <c r="C98" s="44"/>
      <c r="D98" s="40"/>
      <c r="E98" s="16"/>
      <c r="F98" s="20"/>
      <c r="G98" s="20">
        <f t="shared" si="1"/>
        <v>0</v>
      </c>
    </row>
    <row r="99" spans="1:7" ht="15">
      <c r="A99" s="1"/>
      <c r="B99" s="13"/>
      <c r="C99" s="14"/>
      <c r="D99" s="15" t="s">
        <v>169</v>
      </c>
      <c r="E99" s="16"/>
      <c r="F99" s="20"/>
      <c r="G99" s="20">
        <f t="shared" si="1"/>
        <v>0</v>
      </c>
    </row>
    <row r="100" spans="1:7" ht="38.25">
      <c r="A100" s="43" t="s">
        <v>170</v>
      </c>
      <c r="B100" s="13">
        <v>1</v>
      </c>
      <c r="C100" s="44" t="s">
        <v>171</v>
      </c>
      <c r="D100" s="40" t="s">
        <v>172</v>
      </c>
      <c r="E100" s="16"/>
      <c r="F100" s="20"/>
      <c r="G100" s="20">
        <f t="shared" si="1"/>
        <v>0</v>
      </c>
    </row>
    <row r="101" spans="1:7" ht="12.75">
      <c r="A101" s="1"/>
      <c r="B101" s="13"/>
      <c r="C101" s="44"/>
      <c r="D101" s="40"/>
      <c r="E101" s="16"/>
      <c r="F101" s="20"/>
      <c r="G101" s="20">
        <f t="shared" si="1"/>
        <v>0</v>
      </c>
    </row>
    <row r="102" spans="1:7" ht="15">
      <c r="A102" s="1"/>
      <c r="B102" s="13"/>
      <c r="C102" s="44"/>
      <c r="D102" s="15" t="s">
        <v>173</v>
      </c>
      <c r="E102" s="16"/>
      <c r="F102" s="20"/>
      <c r="G102" s="20">
        <f t="shared" si="1"/>
        <v>0</v>
      </c>
    </row>
    <row r="103" spans="1:7" ht="12.75">
      <c r="A103" s="1"/>
      <c r="B103" s="13">
        <v>1</v>
      </c>
      <c r="C103" s="44"/>
      <c r="D103" s="40" t="s">
        <v>174</v>
      </c>
      <c r="E103" s="16"/>
      <c r="F103" s="20"/>
      <c r="G103" s="20">
        <f t="shared" si="1"/>
        <v>0</v>
      </c>
    </row>
    <row r="104" spans="1:7" ht="12.75">
      <c r="A104" s="1"/>
      <c r="B104" s="13"/>
      <c r="C104" s="44"/>
      <c r="D104" s="40"/>
      <c r="E104" s="16"/>
      <c r="F104" s="20"/>
      <c r="G104" s="20">
        <f t="shared" si="1"/>
        <v>0</v>
      </c>
    </row>
    <row r="105" spans="1:7" ht="15">
      <c r="A105" s="1"/>
      <c r="B105" s="1"/>
      <c r="C105" s="18"/>
      <c r="D105" s="15" t="s">
        <v>175</v>
      </c>
      <c r="E105" s="19"/>
      <c r="F105" s="20"/>
      <c r="G105" s="20">
        <f t="shared" si="1"/>
        <v>0</v>
      </c>
    </row>
    <row r="106" spans="1:7" ht="25.5">
      <c r="A106" s="13" t="s">
        <v>176</v>
      </c>
      <c r="B106" s="1">
        <v>11</v>
      </c>
      <c r="C106" s="18"/>
      <c r="D106" s="25" t="s">
        <v>177</v>
      </c>
      <c r="E106" s="19"/>
      <c r="F106" s="20"/>
      <c r="G106" s="20">
        <f t="shared" si="1"/>
        <v>0</v>
      </c>
    </row>
    <row r="107" spans="1:7" ht="12.75">
      <c r="A107" s="13"/>
      <c r="B107" s="1">
        <v>22</v>
      </c>
      <c r="C107" s="18"/>
      <c r="D107" s="25" t="s">
        <v>178</v>
      </c>
      <c r="E107" s="19"/>
      <c r="F107" s="20"/>
      <c r="G107" s="20">
        <f t="shared" si="1"/>
        <v>0</v>
      </c>
    </row>
    <row r="108" spans="1:7" ht="25.5">
      <c r="A108" s="13" t="s">
        <v>179</v>
      </c>
      <c r="B108" s="1">
        <v>4</v>
      </c>
      <c r="C108" s="33"/>
      <c r="D108" s="31" t="s">
        <v>180</v>
      </c>
      <c r="E108" s="19"/>
      <c r="F108" s="20"/>
      <c r="G108" s="20">
        <f t="shared" si="1"/>
        <v>0</v>
      </c>
    </row>
    <row r="109" spans="1:7" ht="14.25">
      <c r="A109" s="13" t="s">
        <v>181</v>
      </c>
      <c r="B109" s="1">
        <v>2</v>
      </c>
      <c r="C109" s="18"/>
      <c r="D109" s="31" t="s">
        <v>182</v>
      </c>
      <c r="E109" s="19"/>
      <c r="F109" s="20"/>
      <c r="G109" s="20">
        <f t="shared" si="1"/>
        <v>0</v>
      </c>
    </row>
    <row r="110" spans="1:7" ht="25.5">
      <c r="A110" s="13" t="s">
        <v>183</v>
      </c>
      <c r="B110" s="1">
        <v>4</v>
      </c>
      <c r="C110" s="18"/>
      <c r="D110" s="31" t="s">
        <v>184</v>
      </c>
      <c r="E110" s="19"/>
      <c r="F110" s="20"/>
      <c r="G110" s="20">
        <f t="shared" si="1"/>
        <v>0</v>
      </c>
    </row>
    <row r="111" spans="1:7" ht="14.25">
      <c r="A111" s="13" t="s">
        <v>185</v>
      </c>
      <c r="B111" s="1">
        <v>1</v>
      </c>
      <c r="C111" s="18"/>
      <c r="D111" s="31" t="s">
        <v>186</v>
      </c>
      <c r="E111" s="19"/>
      <c r="F111" s="20"/>
      <c r="G111" s="20">
        <f t="shared" si="1"/>
        <v>0</v>
      </c>
    </row>
    <row r="112" spans="1:7" ht="14.25">
      <c r="A112" s="1"/>
      <c r="B112" s="1"/>
      <c r="C112" s="18"/>
      <c r="D112" s="31"/>
      <c r="E112" s="19"/>
      <c r="F112" s="20"/>
      <c r="G112" s="20">
        <f t="shared" si="1"/>
        <v>0</v>
      </c>
    </row>
    <row r="113" spans="1:7" ht="15">
      <c r="A113" s="1"/>
      <c r="B113" s="13"/>
      <c r="C113" s="14"/>
      <c r="D113" s="15" t="s">
        <v>187</v>
      </c>
      <c r="E113" s="16"/>
      <c r="F113" s="20"/>
      <c r="G113" s="20">
        <f t="shared" si="1"/>
        <v>0</v>
      </c>
    </row>
    <row r="114" spans="1:7" ht="12.75">
      <c r="A114" s="1"/>
      <c r="B114" s="1">
        <v>782</v>
      </c>
      <c r="C114" s="39" t="s">
        <v>188</v>
      </c>
      <c r="D114" s="40" t="s">
        <v>189</v>
      </c>
      <c r="E114" s="19"/>
      <c r="F114" s="20"/>
      <c r="G114" s="20">
        <f t="shared" si="1"/>
        <v>0</v>
      </c>
    </row>
    <row r="115" spans="1:7" ht="12.75">
      <c r="A115" s="1"/>
      <c r="B115" s="1">
        <v>193</v>
      </c>
      <c r="C115" s="39" t="s">
        <v>188</v>
      </c>
      <c r="D115" s="40" t="s">
        <v>190</v>
      </c>
      <c r="E115" s="19"/>
      <c r="F115" s="20"/>
      <c r="G115" s="20">
        <f t="shared" si="1"/>
        <v>0</v>
      </c>
    </row>
    <row r="116" spans="1:7" ht="12.75">
      <c r="A116" s="1"/>
      <c r="B116" s="1">
        <v>12</v>
      </c>
      <c r="C116" s="39" t="s">
        <v>188</v>
      </c>
      <c r="D116" s="40" t="s">
        <v>191</v>
      </c>
      <c r="E116" s="19"/>
      <c r="F116" s="20"/>
      <c r="G116" s="20">
        <f t="shared" si="1"/>
        <v>0</v>
      </c>
    </row>
    <row r="117" spans="1:7" ht="12.75">
      <c r="A117" s="1"/>
      <c r="B117" s="1">
        <v>11</v>
      </c>
      <c r="C117" s="39" t="s">
        <v>188</v>
      </c>
      <c r="D117" s="40" t="s">
        <v>192</v>
      </c>
      <c r="E117" s="19"/>
      <c r="F117" s="20"/>
      <c r="G117" s="20">
        <f t="shared" si="1"/>
        <v>0</v>
      </c>
    </row>
    <row r="118" spans="1:7" ht="12.75">
      <c r="A118" s="1"/>
      <c r="B118" s="1">
        <v>76</v>
      </c>
      <c r="C118" s="39" t="s">
        <v>188</v>
      </c>
      <c r="D118" s="40" t="s">
        <v>193</v>
      </c>
      <c r="E118" s="19"/>
      <c r="F118" s="20"/>
      <c r="G118" s="20">
        <f t="shared" si="1"/>
        <v>0</v>
      </c>
    </row>
    <row r="119" spans="1:7" ht="12.75">
      <c r="A119" s="1"/>
      <c r="B119" s="1">
        <v>24</v>
      </c>
      <c r="C119" s="39" t="s">
        <v>188</v>
      </c>
      <c r="D119" s="40" t="s">
        <v>194</v>
      </c>
      <c r="E119" s="19"/>
      <c r="F119" s="20"/>
      <c r="G119" s="20">
        <f t="shared" si="1"/>
        <v>0</v>
      </c>
    </row>
    <row r="120" spans="1:7" ht="12.75">
      <c r="A120" s="1"/>
      <c r="B120" s="1">
        <v>269</v>
      </c>
      <c r="C120" s="39" t="s">
        <v>188</v>
      </c>
      <c r="D120" s="40" t="s">
        <v>195</v>
      </c>
      <c r="E120" s="19"/>
      <c r="F120" s="20"/>
      <c r="G120" s="20">
        <f t="shared" si="1"/>
        <v>0</v>
      </c>
    </row>
    <row r="121" spans="1:7" ht="12.75">
      <c r="A121" s="1"/>
      <c r="B121" s="1">
        <v>12</v>
      </c>
      <c r="C121" s="39" t="s">
        <v>188</v>
      </c>
      <c r="D121" s="40" t="s">
        <v>196</v>
      </c>
      <c r="E121" s="19"/>
      <c r="F121" s="20"/>
      <c r="G121" s="20">
        <f t="shared" si="1"/>
        <v>0</v>
      </c>
    </row>
    <row r="122" spans="1:7" ht="12.75">
      <c r="A122" s="1"/>
      <c r="B122" s="1">
        <v>144</v>
      </c>
      <c r="C122" s="39" t="s">
        <v>188</v>
      </c>
      <c r="D122" s="40" t="s">
        <v>197</v>
      </c>
      <c r="E122" s="19"/>
      <c r="F122" s="20"/>
      <c r="G122" s="20">
        <f t="shared" si="1"/>
        <v>0</v>
      </c>
    </row>
    <row r="123" spans="1:7" ht="12.75">
      <c r="A123" s="1"/>
      <c r="B123" s="1">
        <v>12</v>
      </c>
      <c r="C123" s="39" t="s">
        <v>188</v>
      </c>
      <c r="D123" s="40" t="s">
        <v>198</v>
      </c>
      <c r="E123" s="19"/>
      <c r="F123" s="20"/>
      <c r="G123" s="20">
        <f t="shared" si="1"/>
        <v>0</v>
      </c>
    </row>
    <row r="124" spans="1:7" ht="12.75">
      <c r="A124" s="1"/>
      <c r="B124" s="1">
        <v>63</v>
      </c>
      <c r="C124" s="39" t="s">
        <v>188</v>
      </c>
      <c r="D124" s="40" t="s">
        <v>199</v>
      </c>
      <c r="E124" s="19"/>
      <c r="F124" s="20"/>
      <c r="G124" s="20">
        <f t="shared" si="1"/>
        <v>0</v>
      </c>
    </row>
    <row r="125" spans="1:7" ht="12.75">
      <c r="A125" s="1"/>
      <c r="B125" s="1">
        <v>11</v>
      </c>
      <c r="C125" s="39" t="s">
        <v>188</v>
      </c>
      <c r="D125" s="40" t="s">
        <v>200</v>
      </c>
      <c r="E125" s="19"/>
      <c r="F125" s="20"/>
      <c r="G125" s="20">
        <f t="shared" si="1"/>
        <v>0</v>
      </c>
    </row>
    <row r="126" spans="1:7" ht="12.75">
      <c r="A126" s="1"/>
      <c r="B126" s="1">
        <v>42</v>
      </c>
      <c r="C126" s="39" t="s">
        <v>188</v>
      </c>
      <c r="D126" s="40" t="s">
        <v>201</v>
      </c>
      <c r="E126" s="19"/>
      <c r="F126" s="20"/>
      <c r="G126" s="20">
        <f t="shared" si="1"/>
        <v>0</v>
      </c>
    </row>
    <row r="127" spans="1:7" ht="12.75">
      <c r="A127" s="1"/>
      <c r="B127" s="1">
        <v>2</v>
      </c>
      <c r="C127" s="39" t="s">
        <v>188</v>
      </c>
      <c r="D127" s="40" t="s">
        <v>202</v>
      </c>
      <c r="E127" s="19"/>
      <c r="F127" s="20"/>
      <c r="G127" s="20">
        <f t="shared" si="1"/>
        <v>0</v>
      </c>
    </row>
    <row r="128" spans="1:7" ht="12.75">
      <c r="A128" s="1"/>
      <c r="B128" s="1">
        <v>50</v>
      </c>
      <c r="C128" s="39" t="s">
        <v>188</v>
      </c>
      <c r="D128" s="40" t="s">
        <v>203</v>
      </c>
      <c r="E128" s="19"/>
      <c r="F128" s="20"/>
      <c r="G128" s="20">
        <f t="shared" si="1"/>
        <v>0</v>
      </c>
    </row>
    <row r="129" spans="1:7" ht="12.75">
      <c r="A129" s="1"/>
      <c r="B129" s="1">
        <v>35</v>
      </c>
      <c r="C129" s="39" t="s">
        <v>188</v>
      </c>
      <c r="D129" s="40" t="s">
        <v>204</v>
      </c>
      <c r="E129" s="19"/>
      <c r="F129" s="20"/>
      <c r="G129" s="20">
        <f t="shared" si="1"/>
        <v>0</v>
      </c>
    </row>
    <row r="130" spans="1:7" ht="12.75">
      <c r="A130" s="1"/>
      <c r="B130" s="1">
        <v>16</v>
      </c>
      <c r="C130" s="39" t="s">
        <v>188</v>
      </c>
      <c r="D130" s="40" t="s">
        <v>205</v>
      </c>
      <c r="E130" s="19"/>
      <c r="F130" s="20"/>
      <c r="G130" s="20">
        <f t="shared" si="1"/>
        <v>0</v>
      </c>
    </row>
    <row r="131" spans="1:7" ht="12.75">
      <c r="A131" s="1"/>
      <c r="B131" s="1">
        <v>18</v>
      </c>
      <c r="C131" s="39" t="s">
        <v>188</v>
      </c>
      <c r="D131" s="40" t="s">
        <v>206</v>
      </c>
      <c r="E131" s="19"/>
      <c r="F131" s="20"/>
      <c r="G131" s="20">
        <f t="shared" si="1"/>
        <v>0</v>
      </c>
    </row>
    <row r="132" spans="1:7" ht="12.75">
      <c r="A132" s="1"/>
      <c r="B132" s="1">
        <v>15</v>
      </c>
      <c r="C132" s="39" t="s">
        <v>188</v>
      </c>
      <c r="D132" s="40" t="s">
        <v>207</v>
      </c>
      <c r="E132" s="19"/>
      <c r="F132" s="20"/>
      <c r="G132" s="20">
        <f t="shared" si="1"/>
        <v>0</v>
      </c>
    </row>
    <row r="133" spans="1:7" ht="12.75">
      <c r="A133" s="1"/>
      <c r="B133" s="1">
        <v>30</v>
      </c>
      <c r="C133" s="39" t="s">
        <v>188</v>
      </c>
      <c r="D133" s="40" t="s">
        <v>208</v>
      </c>
      <c r="E133" s="19"/>
      <c r="F133" s="20"/>
      <c r="G133" s="20">
        <f t="shared" si="1"/>
        <v>0</v>
      </c>
    </row>
    <row r="134" spans="1:7" ht="12.75">
      <c r="A134" s="1"/>
      <c r="B134" s="1">
        <v>80</v>
      </c>
      <c r="C134" s="39" t="s">
        <v>188</v>
      </c>
      <c r="D134" s="40" t="s">
        <v>209</v>
      </c>
      <c r="E134" s="19"/>
      <c r="F134" s="20"/>
      <c r="G134" s="20">
        <f t="shared" si="1"/>
        <v>0</v>
      </c>
    </row>
    <row r="135" spans="1:7" ht="12.75">
      <c r="A135" s="1"/>
      <c r="B135" s="1">
        <v>15</v>
      </c>
      <c r="C135" s="39" t="s">
        <v>13</v>
      </c>
      <c r="D135" s="45" t="s">
        <v>210</v>
      </c>
      <c r="E135" s="19"/>
      <c r="F135" s="20"/>
      <c r="G135" s="20">
        <f t="shared" si="1"/>
        <v>0</v>
      </c>
    </row>
    <row r="136" spans="1:7" ht="12.75">
      <c r="A136" s="13"/>
      <c r="B136" s="1">
        <v>18</v>
      </c>
      <c r="C136" s="46" t="s">
        <v>13</v>
      </c>
      <c r="D136" s="45" t="s">
        <v>211</v>
      </c>
      <c r="E136" s="47"/>
      <c r="F136" s="20"/>
      <c r="G136" s="20">
        <f t="shared" si="1"/>
        <v>0</v>
      </c>
    </row>
    <row r="137" spans="1:7" ht="12.75">
      <c r="A137" s="13"/>
      <c r="B137" s="1">
        <v>1</v>
      </c>
      <c r="C137" s="48"/>
      <c r="D137" s="45" t="s">
        <v>212</v>
      </c>
      <c r="E137" s="47"/>
      <c r="F137" s="20"/>
      <c r="G137" s="20">
        <f t="shared" si="1"/>
        <v>0</v>
      </c>
    </row>
    <row r="138" spans="1:7" ht="12.75">
      <c r="A138" s="1"/>
      <c r="B138" s="13"/>
      <c r="C138" s="49"/>
      <c r="D138" s="42"/>
      <c r="E138" s="50"/>
      <c r="F138" s="20"/>
      <c r="G138" s="20">
        <f t="shared" si="1"/>
        <v>0</v>
      </c>
    </row>
    <row r="139" spans="1:7" ht="15">
      <c r="A139" s="1"/>
      <c r="B139" s="1"/>
      <c r="C139" s="51"/>
      <c r="D139" s="15" t="s">
        <v>213</v>
      </c>
      <c r="E139" s="52"/>
      <c r="F139" s="20"/>
      <c r="G139" s="20">
        <f t="shared" si="1"/>
        <v>0</v>
      </c>
    </row>
    <row r="140" spans="1:7" ht="12.75">
      <c r="A140" s="1"/>
      <c r="B140" s="13">
        <v>81</v>
      </c>
      <c r="C140" s="49" t="s">
        <v>214</v>
      </c>
      <c r="D140" s="42" t="s">
        <v>215</v>
      </c>
      <c r="E140" s="50"/>
      <c r="F140" s="20"/>
      <c r="G140" s="20">
        <f aca="true" t="shared" si="2" ref="G140:G151">B140*F140</f>
        <v>0</v>
      </c>
    </row>
    <row r="141" spans="1:7" ht="12.75">
      <c r="A141" s="1"/>
      <c r="B141" s="13">
        <v>2</v>
      </c>
      <c r="C141" s="49" t="s">
        <v>13</v>
      </c>
      <c r="D141" s="42" t="s">
        <v>216</v>
      </c>
      <c r="E141" s="50"/>
      <c r="F141" s="20"/>
      <c r="G141" s="20">
        <f t="shared" si="2"/>
        <v>0</v>
      </c>
    </row>
    <row r="142" spans="1:7" ht="12.75">
      <c r="A142" s="1"/>
      <c r="B142" s="13">
        <v>1703</v>
      </c>
      <c r="C142" s="49" t="s">
        <v>188</v>
      </c>
      <c r="D142" s="42" t="s">
        <v>217</v>
      </c>
      <c r="E142" s="50"/>
      <c r="F142" s="20"/>
      <c r="G142" s="20">
        <f t="shared" si="2"/>
        <v>0</v>
      </c>
    </row>
    <row r="143" spans="1:7" ht="12.75">
      <c r="A143" s="1"/>
      <c r="B143" s="13">
        <v>35</v>
      </c>
      <c r="C143" s="49" t="s">
        <v>214</v>
      </c>
      <c r="D143" s="42" t="s">
        <v>218</v>
      </c>
      <c r="E143" s="50"/>
      <c r="F143" s="20"/>
      <c r="G143" s="20">
        <f t="shared" si="2"/>
        <v>0</v>
      </c>
    </row>
    <row r="144" spans="1:7" ht="12.75">
      <c r="A144" s="1"/>
      <c r="B144" s="13">
        <v>24</v>
      </c>
      <c r="C144" s="49" t="s">
        <v>214</v>
      </c>
      <c r="D144" s="42" t="s">
        <v>219</v>
      </c>
      <c r="E144" s="16"/>
      <c r="F144" s="20"/>
      <c r="G144" s="20">
        <f t="shared" si="2"/>
        <v>0</v>
      </c>
    </row>
    <row r="145" spans="1:7" ht="12.75">
      <c r="A145" s="1"/>
      <c r="B145" s="13"/>
      <c r="C145" s="49"/>
      <c r="D145" s="42"/>
      <c r="E145" s="16"/>
      <c r="F145" s="20"/>
      <c r="G145" s="20">
        <f t="shared" si="2"/>
        <v>0</v>
      </c>
    </row>
    <row r="146" spans="1:7" ht="15">
      <c r="A146" s="1"/>
      <c r="B146" s="1"/>
      <c r="C146" s="51"/>
      <c r="D146" s="15" t="s">
        <v>220</v>
      </c>
      <c r="E146" s="16"/>
      <c r="F146" s="20"/>
      <c r="G146" s="20">
        <f t="shared" si="2"/>
        <v>0</v>
      </c>
    </row>
    <row r="147" spans="1:7" ht="12.75">
      <c r="A147" s="1"/>
      <c r="B147" s="13">
        <v>1</v>
      </c>
      <c r="C147" s="49"/>
      <c r="D147" s="42" t="s">
        <v>221</v>
      </c>
      <c r="E147" s="50"/>
      <c r="F147" s="20"/>
      <c r="G147" s="20">
        <f t="shared" si="2"/>
        <v>0</v>
      </c>
    </row>
    <row r="148" spans="1:7" ht="12.75">
      <c r="A148" s="1"/>
      <c r="B148" s="13">
        <v>1</v>
      </c>
      <c r="C148" s="49"/>
      <c r="D148" s="42" t="s">
        <v>222</v>
      </c>
      <c r="E148" s="50"/>
      <c r="F148" s="20"/>
      <c r="G148" s="20">
        <f t="shared" si="2"/>
        <v>0</v>
      </c>
    </row>
    <row r="149" spans="1:7" ht="12.75">
      <c r="A149" s="1"/>
      <c r="B149" s="13">
        <v>1</v>
      </c>
      <c r="C149" s="49"/>
      <c r="D149" s="42" t="s">
        <v>223</v>
      </c>
      <c r="E149" s="50"/>
      <c r="F149" s="20"/>
      <c r="G149" s="20">
        <f t="shared" si="2"/>
        <v>0</v>
      </c>
    </row>
    <row r="150" spans="1:7" ht="12.75">
      <c r="A150" s="1"/>
      <c r="B150" s="1">
        <v>1</v>
      </c>
      <c r="C150" s="49"/>
      <c r="D150" s="42" t="s">
        <v>224</v>
      </c>
      <c r="E150" s="50"/>
      <c r="F150" s="20"/>
      <c r="G150" s="20">
        <f t="shared" si="2"/>
        <v>0</v>
      </c>
    </row>
    <row r="151" spans="1:7" ht="13.5" thickBot="1">
      <c r="A151" s="53"/>
      <c r="B151" s="53"/>
      <c r="C151" s="54"/>
      <c r="D151" s="55"/>
      <c r="E151" s="56"/>
      <c r="F151" s="57"/>
      <c r="G151" s="57">
        <f t="shared" si="2"/>
        <v>0</v>
      </c>
    </row>
    <row r="152" spans="1:7" ht="16.5" thickTop="1">
      <c r="A152" s="1"/>
      <c r="B152" s="13"/>
      <c r="C152" s="58"/>
      <c r="D152" s="59" t="s">
        <v>225</v>
      </c>
      <c r="E152" s="60"/>
      <c r="F152" s="9"/>
      <c r="G152" s="61">
        <f>SUM(G12:G151)</f>
        <v>0</v>
      </c>
    </row>
    <row r="153" spans="1:7" ht="15.75">
      <c r="A153" s="1"/>
      <c r="B153" s="62"/>
      <c r="C153" s="21"/>
      <c r="D153" s="59" t="s">
        <v>226</v>
      </c>
      <c r="E153" s="60"/>
      <c r="F153" s="9"/>
      <c r="G153" s="61">
        <f>CEILING(G152*0.21,1)</f>
        <v>0</v>
      </c>
    </row>
    <row r="154" spans="1:7" ht="15.75">
      <c r="A154" s="1"/>
      <c r="B154" s="62"/>
      <c r="C154" s="21"/>
      <c r="D154" s="59" t="s">
        <v>227</v>
      </c>
      <c r="E154" s="60"/>
      <c r="F154" s="9"/>
      <c r="G154" s="61">
        <f>G152+G153</f>
        <v>0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&amp;CStránka &amp;P z &amp;N</oddFooter>
  </headerFooter>
  <rowBreaks count="1" manualBreakCount="1"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Blažek</dc:creator>
  <cp:keywords/>
  <dc:description/>
  <cp:lastModifiedBy>Kamil Blažek</cp:lastModifiedBy>
  <dcterms:created xsi:type="dcterms:W3CDTF">2020-04-16T15:46:51Z</dcterms:created>
  <dcterms:modified xsi:type="dcterms:W3CDTF">2020-04-16T16:06:05Z</dcterms:modified>
  <cp:category/>
  <cp:version/>
  <cp:contentType/>
  <cp:contentStatus/>
</cp:coreProperties>
</file>