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tepvos-my.sharepoint.com/personal/vaclav_knejp_tepvos_cz/Documents/Dokumenty/VŘ stavby/Vyhnívací nádrže + elektro Pod Horou/VN/Nová složka/"/>
    </mc:Choice>
  </mc:AlternateContent>
  <xr:revisionPtr revIDLastSave="3" documentId="13_ncr:1_{977709D5-DE54-7B49-AD87-B5684B74BBEE}" xr6:coauthVersionLast="47" xr6:coauthVersionMax="47" xr10:uidLastSave="{3DF52B28-14B3-4198-9E32-93219ECE75DD}"/>
  <bookViews>
    <workbookView xWindow="-120" yWindow="-120" windowWidth="29040" windowHeight="17520" tabRatio="367" xr2:uid="{00000000-000D-0000-FFFF-FFFF00000000}"/>
  </bookViews>
  <sheets>
    <sheet name="List1" sheetId="1" r:id="rId1"/>
  </sheets>
  <definedNames>
    <definedName name="afterdetail_rozpocty_rkap">List1!#REF!</definedName>
    <definedName name="body_rozpocty_rkap">List1!#REF!</definedName>
    <definedName name="body_rozpocty_rozpocty">List1!#REF!</definedName>
    <definedName name="body_rozpocty_rpolozky">List1!#REF!</definedName>
    <definedName name="body_rozpocty_rpolozky.Poznamka2">List1!#REF!</definedName>
    <definedName name="end_rozpocty_rozpocty">List1!#REF!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8" i="1"/>
  <c r="F24" i="1"/>
  <c r="F25" i="1"/>
  <c r="F7" i="1" l="1"/>
  <c r="F6" i="1"/>
  <c r="F23" i="1"/>
  <c r="F16" i="1"/>
  <c r="F17" i="1"/>
  <c r="F18" i="1"/>
  <c r="F19" i="1"/>
  <c r="F20" i="1"/>
  <c r="F21" i="1"/>
  <c r="F22" i="1"/>
  <c r="F26" i="1"/>
  <c r="E30" i="1"/>
  <c r="F9" i="1"/>
  <c r="F10" i="1"/>
  <c r="F11" i="1"/>
  <c r="F12" i="1"/>
  <c r="F15" i="1"/>
  <c r="F27" i="1"/>
  <c r="F30" i="1" l="1"/>
  <c r="F32" i="1" s="1"/>
  <c r="F33" i="1" s="1"/>
</calcChain>
</file>

<file path=xl/sharedStrings.xml><?xml version="1.0" encoding="utf-8"?>
<sst xmlns="http://schemas.openxmlformats.org/spreadsheetml/2006/main" count="64" uniqueCount="37">
  <si>
    <t>No.</t>
  </si>
  <si>
    <t>Popis položky</t>
  </si>
  <si>
    <t>MJ</t>
  </si>
  <si>
    <t>Cena MJ</t>
  </si>
  <si>
    <t>Celkem</t>
  </si>
  <si>
    <t>Cena celkem bez DPH:</t>
  </si>
  <si>
    <t>Protokolární kontrola VN po 10-letech provozu</t>
  </si>
  <si>
    <t>Protokolární zkouška vodotěsnosti + revize</t>
  </si>
  <si>
    <t>Uvedení plynového zařízení VN do provozu</t>
  </si>
  <si>
    <t>Zpracování technologického postupu</t>
  </si>
  <si>
    <t>Protokolární zkouška plynotěsnosti + revize</t>
  </si>
  <si>
    <t xml:space="preserve">Oprava vyhnívacích nádrží celkem </t>
  </si>
  <si>
    <r>
      <t>m</t>
    </r>
    <r>
      <rPr>
        <sz val="8"/>
        <rFont val="Aptos Narrow"/>
        <family val="2"/>
      </rPr>
      <t>²</t>
    </r>
  </si>
  <si>
    <t>bm</t>
  </si>
  <si>
    <t>Akustické trasování</t>
  </si>
  <si>
    <t>Čištění povrchu 2000 bar</t>
  </si>
  <si>
    <t>Suché abrazivní otryskání</t>
  </si>
  <si>
    <t>Záškrab jemné stěrky</t>
  </si>
  <si>
    <t>Penetrace + vodotěsný a plynotěsný nátěr</t>
  </si>
  <si>
    <t>Otryskání vnitřku ocelového vrchlíku</t>
  </si>
  <si>
    <t>Nátěr základní 2x80micron</t>
  </si>
  <si>
    <t>Nátěr vrchní 2x80micron</t>
  </si>
  <si>
    <t>Přesun hmot, likvidace materiálu, úklid staveniště</t>
  </si>
  <si>
    <t>Čištění tl. vodou (voda bude dodána objednatelem)</t>
  </si>
  <si>
    <r>
      <t xml:space="preserve">Očištění a ochrana obnažené výztuže, sanace plochy do 20 mm </t>
    </r>
    <r>
      <rPr>
        <sz val="10"/>
        <color rgb="FFFF0000"/>
        <rFont val="Calibri"/>
        <family val="2"/>
        <charset val="238"/>
        <scheme val="minor"/>
      </rPr>
      <t>(odhad)</t>
    </r>
  </si>
  <si>
    <r>
      <t xml:space="preserve">Čištění a tlaková injektáž </t>
    </r>
    <r>
      <rPr>
        <sz val="10"/>
        <color rgb="FFFF0000"/>
        <rFont val="Calibri"/>
        <family val="2"/>
        <charset val="238"/>
        <scheme val="minor"/>
      </rPr>
      <t>(odhad)</t>
    </r>
  </si>
  <si>
    <t>Poznámka</t>
  </si>
  <si>
    <t>Celková nabídková cena cena za sanaci 2 ks VN</t>
  </si>
  <si>
    <t>Celková cena za sanaci 1 ks VN</t>
  </si>
  <si>
    <t>Odstavení plynového zařízení VN z provozu, zaslepení potrubí, otevření víka</t>
  </si>
  <si>
    <t>Otevření bočního vlezu, zápůjčka Exx ventilátoru pro bezpečné provětrání VN</t>
  </si>
  <si>
    <t>Vnitřní prostorové lešení - výstavba, demontáž, doprava, manipulace, pronájem</t>
  </si>
  <si>
    <t>Uzavření bočního vlezu, vč.nového těsnění a přírubového spoje</t>
  </si>
  <si>
    <t>Uzavření horního víka, vč.nového těsnění a přírubového spoje</t>
  </si>
  <si>
    <r>
      <t>Výměra uvedená u položek č. 19 a 20 byla stanovena odhadem</t>
    </r>
    <r>
      <rPr>
        <b/>
        <sz val="11"/>
        <color rgb="FFFF0000"/>
        <rFont val="Calibri"/>
        <family val="2"/>
        <charset val="238"/>
      </rPr>
      <t>.</t>
    </r>
    <r>
      <rPr>
        <sz val="11"/>
        <color rgb="FFFF0000"/>
        <rFont val="Calibri"/>
        <family val="2"/>
        <charset val="238"/>
      </rPr>
      <t xml:space="preserve"> Konečná výměra těchto položek bude známa až po rozkrytí vyhnívacích nádrží, což však lze provést až po jejich odstavení. Uchazeč uvede do nabídky cenu za odhadovaných 50 m² sanačních prací, ale konečná účtovaná cena bude stanovena jako součin nabídnuté jednotkové ceny a skutečné výměry provedených sanačních prací.</t>
    </r>
  </si>
  <si>
    <t>Cena za sanaci 1 vyhnívací nádrže</t>
  </si>
  <si>
    <t>Oprava vyhnívacích nádrží (VN) ČOV Ústí nad Orlicí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</si>
</sst>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17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ptos Narrow"/>
      <family val="2"/>
    </font>
    <font>
      <sz val="8"/>
      <name val="Arial CE"/>
      <family val="2"/>
      <charset val="238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rgb="FFFF0000"/>
      <name val="Arial CE"/>
      <charset val="238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8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</cellXfs>
  <cellStyles count="2">
    <cellStyle name="Normální" xfId="0" builtinId="0"/>
    <cellStyle name="normální_List1" xfId="1" xr:uid="{00000000-0005-0000-0000-000001000000}"/>
  </cellStyles>
  <dxfs count="5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7"/>
  <sheetViews>
    <sheetView tabSelected="1" topLeftCell="A18" zoomScale="199" zoomScaleNormal="200" zoomScaleSheetLayoutView="115" workbookViewId="0">
      <selection activeCell="A3" sqref="A3:F4"/>
    </sheetView>
  </sheetViews>
  <sheetFormatPr defaultColWidth="10.42578125" defaultRowHeight="12.75" x14ac:dyDescent="0.2"/>
  <cols>
    <col min="1" max="1" width="4.28515625" style="1" customWidth="1"/>
    <col min="2" max="2" width="60.140625" style="2" customWidth="1"/>
    <col min="3" max="3" width="5.85546875" style="1" customWidth="1"/>
    <col min="4" max="4" width="4.7109375" style="1" customWidth="1"/>
    <col min="5" max="5" width="11.85546875" style="1" customWidth="1"/>
    <col min="6" max="6" width="12.7109375" style="1" customWidth="1"/>
    <col min="7" max="7" width="3.85546875" style="1" customWidth="1"/>
    <col min="8" max="8" width="14.28515625" style="1" customWidth="1"/>
    <col min="9" max="16384" width="10.42578125" style="1"/>
  </cols>
  <sheetData>
    <row r="2" spans="1:6" x14ac:dyDescent="0.2">
      <c r="C2" s="3"/>
      <c r="D2" s="3"/>
      <c r="E2" s="3"/>
      <c r="F2" s="4"/>
    </row>
    <row r="3" spans="1:6" x14ac:dyDescent="0.2">
      <c r="A3" s="28" t="s">
        <v>36</v>
      </c>
      <c r="B3" s="28"/>
      <c r="C3" s="28"/>
      <c r="D3" s="28"/>
      <c r="E3" s="28"/>
      <c r="F3" s="28"/>
    </row>
    <row r="4" spans="1:6" x14ac:dyDescent="0.2">
      <c r="A4" s="29"/>
      <c r="B4" s="29"/>
      <c r="C4" s="29"/>
      <c r="D4" s="29"/>
      <c r="E4" s="29"/>
      <c r="F4" s="29"/>
    </row>
    <row r="5" spans="1:6" x14ac:dyDescent="0.2">
      <c r="A5" s="18" t="s">
        <v>0</v>
      </c>
      <c r="B5" s="19" t="s">
        <v>1</v>
      </c>
      <c r="C5" s="20"/>
      <c r="D5" s="21" t="s">
        <v>2</v>
      </c>
      <c r="E5" s="22" t="s">
        <v>3</v>
      </c>
      <c r="F5" s="22" t="s">
        <v>4</v>
      </c>
    </row>
    <row r="6" spans="1:6" x14ac:dyDescent="0.2">
      <c r="A6" s="6">
        <v>1</v>
      </c>
      <c r="B6" s="23" t="s">
        <v>9</v>
      </c>
      <c r="C6" s="7">
        <v>1</v>
      </c>
      <c r="D6" s="8" t="s">
        <v>2</v>
      </c>
      <c r="E6" s="9">
        <v>0</v>
      </c>
      <c r="F6" s="9">
        <f t="shared" ref="F6:F27" si="0">E6*C6</f>
        <v>0</v>
      </c>
    </row>
    <row r="7" spans="1:6" x14ac:dyDescent="0.2">
      <c r="A7" s="6">
        <v>2</v>
      </c>
      <c r="B7" s="24" t="s">
        <v>29</v>
      </c>
      <c r="C7" s="7">
        <v>1</v>
      </c>
      <c r="D7" s="8" t="s">
        <v>2</v>
      </c>
      <c r="E7" s="9">
        <v>0</v>
      </c>
      <c r="F7" s="9">
        <f t="shared" ref="F7" si="1">E7*C7</f>
        <v>0</v>
      </c>
    </row>
    <row r="8" spans="1:6" ht="25.5" x14ac:dyDescent="0.2">
      <c r="A8" s="6">
        <v>3</v>
      </c>
      <c r="B8" s="24" t="s">
        <v>30</v>
      </c>
      <c r="C8" s="7">
        <v>1</v>
      </c>
      <c r="D8" s="8" t="s">
        <v>2</v>
      </c>
      <c r="E8" s="9">
        <v>0</v>
      </c>
      <c r="F8" s="9">
        <f t="shared" ref="F8" si="2">E8*C8</f>
        <v>0</v>
      </c>
    </row>
    <row r="9" spans="1:6" ht="13.5" customHeight="1" x14ac:dyDescent="0.2">
      <c r="A9" s="6">
        <v>4</v>
      </c>
      <c r="B9" s="24" t="s">
        <v>23</v>
      </c>
      <c r="C9" s="7">
        <v>1</v>
      </c>
      <c r="D9" s="8" t="s">
        <v>2</v>
      </c>
      <c r="E9" s="9">
        <v>0</v>
      </c>
      <c r="F9" s="9">
        <f t="shared" si="0"/>
        <v>0</v>
      </c>
    </row>
    <row r="10" spans="1:6" ht="25.5" x14ac:dyDescent="0.2">
      <c r="A10" s="6">
        <v>5</v>
      </c>
      <c r="B10" s="24" t="s">
        <v>31</v>
      </c>
      <c r="C10" s="7">
        <v>1</v>
      </c>
      <c r="D10" s="8" t="s">
        <v>2</v>
      </c>
      <c r="E10" s="9">
        <v>0</v>
      </c>
      <c r="F10" s="9">
        <f t="shared" si="0"/>
        <v>0</v>
      </c>
    </row>
    <row r="11" spans="1:6" x14ac:dyDescent="0.2">
      <c r="A11" s="6">
        <v>6</v>
      </c>
      <c r="B11" s="23" t="s">
        <v>10</v>
      </c>
      <c r="C11" s="7">
        <v>1</v>
      </c>
      <c r="D11" s="8" t="s">
        <v>2</v>
      </c>
      <c r="E11" s="9">
        <v>0</v>
      </c>
      <c r="F11" s="9">
        <f t="shared" si="0"/>
        <v>0</v>
      </c>
    </row>
    <row r="12" spans="1:6" x14ac:dyDescent="0.2">
      <c r="A12" s="6">
        <v>7</v>
      </c>
      <c r="B12" s="24" t="s">
        <v>7</v>
      </c>
      <c r="C12" s="7">
        <v>1</v>
      </c>
      <c r="D12" s="8" t="s">
        <v>2</v>
      </c>
      <c r="E12" s="9">
        <v>0</v>
      </c>
      <c r="F12" s="9">
        <f t="shared" si="0"/>
        <v>0</v>
      </c>
    </row>
    <row r="13" spans="1:6" x14ac:dyDescent="0.2">
      <c r="A13" s="6">
        <v>8</v>
      </c>
      <c r="B13" s="24" t="s">
        <v>32</v>
      </c>
      <c r="C13" s="7">
        <v>1</v>
      </c>
      <c r="D13" s="8" t="s">
        <v>2</v>
      </c>
      <c r="E13" s="9">
        <v>0</v>
      </c>
      <c r="F13" s="9">
        <f t="shared" ref="F13" si="3">E13*C13</f>
        <v>0</v>
      </c>
    </row>
    <row r="14" spans="1:6" x14ac:dyDescent="0.2">
      <c r="A14" s="6">
        <v>9</v>
      </c>
      <c r="B14" s="24" t="s">
        <v>33</v>
      </c>
      <c r="C14" s="7">
        <v>1</v>
      </c>
      <c r="D14" s="8" t="s">
        <v>2</v>
      </c>
      <c r="E14" s="9">
        <v>0</v>
      </c>
      <c r="F14" s="9">
        <f t="shared" ref="F14" si="4">E14*C14</f>
        <v>0</v>
      </c>
    </row>
    <row r="15" spans="1:6" x14ac:dyDescent="0.2">
      <c r="A15" s="6">
        <v>10</v>
      </c>
      <c r="B15" s="24" t="s">
        <v>8</v>
      </c>
      <c r="C15" s="7">
        <v>1</v>
      </c>
      <c r="D15" s="8" t="s">
        <v>2</v>
      </c>
      <c r="E15" s="9">
        <v>0</v>
      </c>
      <c r="F15" s="9">
        <f t="shared" si="0"/>
        <v>0</v>
      </c>
    </row>
    <row r="16" spans="1:6" x14ac:dyDescent="0.2">
      <c r="A16" s="6">
        <v>11</v>
      </c>
      <c r="B16" s="24" t="s">
        <v>14</v>
      </c>
      <c r="C16" s="7">
        <v>615</v>
      </c>
      <c r="D16" s="8" t="s">
        <v>12</v>
      </c>
      <c r="E16" s="9">
        <v>0</v>
      </c>
      <c r="F16" s="9">
        <f t="shared" ref="F16:F26" si="5">E16*C16</f>
        <v>0</v>
      </c>
    </row>
    <row r="17" spans="1:6" x14ac:dyDescent="0.2">
      <c r="A17" s="6">
        <v>12</v>
      </c>
      <c r="B17" s="24" t="s">
        <v>15</v>
      </c>
      <c r="C17" s="7">
        <v>615</v>
      </c>
      <c r="D17" s="8" t="s">
        <v>12</v>
      </c>
      <c r="E17" s="9">
        <v>0</v>
      </c>
      <c r="F17" s="9">
        <f t="shared" si="5"/>
        <v>0</v>
      </c>
    </row>
    <row r="18" spans="1:6" x14ac:dyDescent="0.2">
      <c r="A18" s="6">
        <v>13</v>
      </c>
      <c r="B18" s="24" t="s">
        <v>16</v>
      </c>
      <c r="C18" s="7">
        <v>615</v>
      </c>
      <c r="D18" s="8" t="s">
        <v>12</v>
      </c>
      <c r="E18" s="9">
        <v>0</v>
      </c>
      <c r="F18" s="9">
        <f t="shared" si="5"/>
        <v>0</v>
      </c>
    </row>
    <row r="19" spans="1:6" x14ac:dyDescent="0.2">
      <c r="A19" s="6">
        <v>14</v>
      </c>
      <c r="B19" s="24" t="s">
        <v>17</v>
      </c>
      <c r="C19" s="7">
        <v>615</v>
      </c>
      <c r="D19" s="8" t="s">
        <v>12</v>
      </c>
      <c r="E19" s="9">
        <v>0</v>
      </c>
      <c r="F19" s="9">
        <f t="shared" si="5"/>
        <v>0</v>
      </c>
    </row>
    <row r="20" spans="1:6" x14ac:dyDescent="0.2">
      <c r="A20" s="6">
        <v>15</v>
      </c>
      <c r="B20" s="24" t="s">
        <v>18</v>
      </c>
      <c r="C20" s="7">
        <v>615</v>
      </c>
      <c r="D20" s="8" t="s">
        <v>12</v>
      </c>
      <c r="E20" s="9">
        <v>0</v>
      </c>
      <c r="F20" s="9">
        <f t="shared" si="5"/>
        <v>0</v>
      </c>
    </row>
    <row r="21" spans="1:6" x14ac:dyDescent="0.2">
      <c r="A21" s="6">
        <v>16</v>
      </c>
      <c r="B21" s="24" t="s">
        <v>19</v>
      </c>
      <c r="C21" s="7">
        <v>100</v>
      </c>
      <c r="D21" s="8" t="s">
        <v>12</v>
      </c>
      <c r="E21" s="9">
        <v>0</v>
      </c>
      <c r="F21" s="9">
        <f t="shared" si="5"/>
        <v>0</v>
      </c>
    </row>
    <row r="22" spans="1:6" x14ac:dyDescent="0.2">
      <c r="A22" s="6">
        <v>17</v>
      </c>
      <c r="B22" s="24" t="s">
        <v>20</v>
      </c>
      <c r="C22" s="7">
        <v>200</v>
      </c>
      <c r="D22" s="8" t="s">
        <v>12</v>
      </c>
      <c r="E22" s="9">
        <v>0</v>
      </c>
      <c r="F22" s="9">
        <f t="shared" si="5"/>
        <v>0</v>
      </c>
    </row>
    <row r="23" spans="1:6" x14ac:dyDescent="0.2">
      <c r="A23" s="6">
        <v>18</v>
      </c>
      <c r="B23" s="24" t="s">
        <v>21</v>
      </c>
      <c r="C23" s="7">
        <v>200</v>
      </c>
      <c r="D23" s="8" t="s">
        <v>12</v>
      </c>
      <c r="E23" s="9">
        <v>0</v>
      </c>
      <c r="F23" s="9">
        <f>E23*C23</f>
        <v>0</v>
      </c>
    </row>
    <row r="24" spans="1:6" x14ac:dyDescent="0.2">
      <c r="A24" s="6">
        <v>19</v>
      </c>
      <c r="B24" s="24" t="s">
        <v>24</v>
      </c>
      <c r="C24" s="25">
        <v>50</v>
      </c>
      <c r="D24" s="8" t="s">
        <v>12</v>
      </c>
      <c r="E24" s="9">
        <v>0</v>
      </c>
      <c r="F24" s="9">
        <f t="shared" ref="F24:F25" si="6">E24*C24</f>
        <v>0</v>
      </c>
    </row>
    <row r="25" spans="1:6" x14ac:dyDescent="0.2">
      <c r="A25" s="6">
        <v>20</v>
      </c>
      <c r="B25" s="24" t="s">
        <v>25</v>
      </c>
      <c r="C25" s="25">
        <v>50</v>
      </c>
      <c r="D25" s="8" t="s">
        <v>13</v>
      </c>
      <c r="E25" s="9">
        <v>0</v>
      </c>
      <c r="F25" s="9">
        <f t="shared" si="6"/>
        <v>0</v>
      </c>
    </row>
    <row r="26" spans="1:6" x14ac:dyDescent="0.2">
      <c r="A26" s="6">
        <v>21</v>
      </c>
      <c r="B26" s="23" t="s">
        <v>22</v>
      </c>
      <c r="C26" s="7">
        <v>1</v>
      </c>
      <c r="D26" s="8" t="s">
        <v>2</v>
      </c>
      <c r="E26" s="9">
        <v>0</v>
      </c>
      <c r="F26" s="9">
        <f t="shared" si="5"/>
        <v>0</v>
      </c>
    </row>
    <row r="27" spans="1:6" x14ac:dyDescent="0.2">
      <c r="A27" s="6">
        <v>22</v>
      </c>
      <c r="B27" s="24" t="s">
        <v>6</v>
      </c>
      <c r="C27" s="7">
        <v>1</v>
      </c>
      <c r="D27" s="8" t="s">
        <v>2</v>
      </c>
      <c r="E27" s="9">
        <v>0</v>
      </c>
      <c r="F27" s="9">
        <f t="shared" si="0"/>
        <v>0</v>
      </c>
    </row>
    <row r="28" spans="1:6" ht="15.75" x14ac:dyDescent="0.2">
      <c r="A28" s="11"/>
      <c r="B28" s="12" t="s">
        <v>11</v>
      </c>
      <c r="C28" s="11"/>
      <c r="D28" s="11"/>
      <c r="E28" s="11"/>
      <c r="F28" s="11"/>
    </row>
    <row r="29" spans="1:6" x14ac:dyDescent="0.2">
      <c r="A29" s="18" t="s">
        <v>0</v>
      </c>
      <c r="B29" s="19" t="s">
        <v>1</v>
      </c>
      <c r="C29" s="20"/>
      <c r="D29" s="21" t="s">
        <v>2</v>
      </c>
      <c r="E29" s="22" t="s">
        <v>3</v>
      </c>
      <c r="F29" s="22" t="s">
        <v>4</v>
      </c>
    </row>
    <row r="30" spans="1:6" x14ac:dyDescent="0.2">
      <c r="A30" s="7">
        <v>1</v>
      </c>
      <c r="B30" s="32" t="s">
        <v>35</v>
      </c>
      <c r="C30" s="7"/>
      <c r="D30" s="8" t="s">
        <v>2</v>
      </c>
      <c r="E30" s="9">
        <f>SUM(E6:E27)</f>
        <v>0</v>
      </c>
      <c r="F30" s="9">
        <f>SUM(F6:F27)</f>
        <v>0</v>
      </c>
    </row>
    <row r="31" spans="1:6" ht="15.75" thickBot="1" x14ac:dyDescent="0.25">
      <c r="A31" s="6"/>
      <c r="B31" s="13"/>
      <c r="C31" s="14"/>
      <c r="D31" s="14"/>
      <c r="E31" s="14"/>
      <c r="F31" s="15"/>
    </row>
    <row r="32" spans="1:6" ht="13.5" thickBot="1" x14ac:dyDescent="0.25">
      <c r="A32" s="6"/>
      <c r="B32" s="10" t="s">
        <v>28</v>
      </c>
      <c r="C32" s="6"/>
      <c r="D32" s="6"/>
      <c r="E32" s="16" t="s">
        <v>5</v>
      </c>
      <c r="F32" s="17">
        <f>F30</f>
        <v>0</v>
      </c>
    </row>
    <row r="33" spans="1:6" ht="13.5" thickBot="1" x14ac:dyDescent="0.25">
      <c r="A33" s="6"/>
      <c r="B33" s="27" t="s">
        <v>27</v>
      </c>
      <c r="C33" s="6"/>
      <c r="D33" s="6"/>
      <c r="E33" s="16" t="s">
        <v>5</v>
      </c>
      <c r="F33" s="17">
        <f>F32*2</f>
        <v>0</v>
      </c>
    </row>
    <row r="34" spans="1:6" x14ac:dyDescent="0.2">
      <c r="A34" s="6"/>
      <c r="B34" s="10"/>
      <c r="C34" s="6"/>
      <c r="D34" s="6"/>
      <c r="E34" s="16"/>
      <c r="F34" s="26"/>
    </row>
    <row r="35" spans="1:6" ht="11.25" customHeight="1" x14ac:dyDescent="0.2">
      <c r="D35" s="3"/>
      <c r="E35" s="5"/>
    </row>
    <row r="36" spans="1:6" ht="11.25" customHeight="1" x14ac:dyDescent="0.2">
      <c r="A36" s="31" t="s">
        <v>26</v>
      </c>
      <c r="B36" s="31"/>
      <c r="C36" s="31"/>
      <c r="D36" s="31"/>
      <c r="E36" s="31"/>
      <c r="F36" s="31"/>
    </row>
    <row r="37" spans="1:6" ht="64.5" customHeight="1" x14ac:dyDescent="0.2">
      <c r="A37" s="30" t="s">
        <v>34</v>
      </c>
      <c r="B37" s="30"/>
      <c r="C37" s="30"/>
      <c r="D37" s="30"/>
      <c r="E37" s="30"/>
      <c r="F37" s="30"/>
    </row>
  </sheetData>
  <sheetProtection selectLockedCells="1" selectUnlockedCells="1"/>
  <mergeCells count="3">
    <mergeCell ref="A3:F4"/>
    <mergeCell ref="A37:F37"/>
    <mergeCell ref="A36:F36"/>
  </mergeCells>
  <phoneticPr fontId="10" type="noConversion"/>
  <conditionalFormatting sqref="B9:F10 C11 B12:F15 B16:B25 C16:F26 B27:C27 A30:F30">
    <cfRule type="expression" dxfId="4" priority="43" stopIfTrue="1">
      <formula>LEFT($B9,1)="*"</formula>
    </cfRule>
  </conditionalFormatting>
  <conditionalFormatting sqref="C6:F6">
    <cfRule type="expression" dxfId="3" priority="45" stopIfTrue="1">
      <formula>LEFT($B7,1)="*"</formula>
    </cfRule>
  </conditionalFormatting>
  <conditionalFormatting sqref="C7:F8">
    <cfRule type="expression" dxfId="2" priority="51" stopIfTrue="1">
      <formula>LEFT($B9,1)="*"</formula>
    </cfRule>
  </conditionalFormatting>
  <conditionalFormatting sqref="D11:F11">
    <cfRule type="expression" dxfId="1" priority="49" stopIfTrue="1">
      <formula>LEFT($B27,1)="*"</formula>
    </cfRule>
  </conditionalFormatting>
  <conditionalFormatting sqref="D27:F27">
    <cfRule type="expression" dxfId="0" priority="44" stopIfTrue="1">
      <formula>LEFT(#REF!,1)="*"</formula>
    </cfRule>
  </conditionalFormatting>
  <printOptions horizontalCentered="1"/>
  <pageMargins left="0.4201388888888889" right="0.4597222222222222" top="0.59027777777777779" bottom="0.59027777777777779" header="0.51180555555555551" footer="0.51180555555555551"/>
  <pageSetup paperSize="9" scale="86" firstPageNumber="0" fitToHeight="999" orientation="portrait" horizontalDpi="300" verticalDpi="300" r:id="rId1"/>
  <headerFooter alignWithMargins="0">
    <oddFooter>&amp;LPD23022/I_1&amp;R&amp;P/&amp;N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Pačinek</dc:creator>
  <cp:lastModifiedBy>Václav Knejp</cp:lastModifiedBy>
  <dcterms:created xsi:type="dcterms:W3CDTF">2023-06-30T12:00:59Z</dcterms:created>
  <dcterms:modified xsi:type="dcterms:W3CDTF">2025-08-07T07:47:06Z</dcterms:modified>
</cp:coreProperties>
</file>