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8800" windowHeight="13890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<sst xmlns="http://schemas.openxmlformats.org/spreadsheetml/2006/main" count="335" uniqueCount="138">
  <si>
    <t>Distribuční zóna:</t>
  </si>
  <si>
    <t>GasNet, s.r.o.</t>
  </si>
  <si>
    <t>Číslo odběrného místa</t>
  </si>
  <si>
    <t>EIC kód</t>
  </si>
  <si>
    <t>Číslo měřidla (sériové číslo)</t>
  </si>
  <si>
    <t>Adresa místa spotřeby</t>
  </si>
  <si>
    <t>Kategorie odběru</t>
  </si>
  <si>
    <t>Spotřeba za rok 2017</t>
  </si>
  <si>
    <t>[MWh/rok]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</si>
  <si>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Město Ústí nad Orlicí, Sychrova 16, 562 26 Ústí nad Orlicí, IČ 00279676</t>
    </r>
  </si>
  <si>
    <t>27ZG500Z00839176</t>
  </si>
  <si>
    <t>Třebovská 299, 562 03 Ústí nad Orlicí</t>
  </si>
  <si>
    <t>MO</t>
  </si>
  <si>
    <t>27ZG500Z0082670J</t>
  </si>
  <si>
    <t>Mistra Jaroslava Kociana 54, 562 01 Ústí nad Orlicí</t>
  </si>
  <si>
    <t>27ZG500Z0069786E</t>
  </si>
  <si>
    <t>Vrbová 655, 562 01 Ústí nad Orlicí</t>
  </si>
  <si>
    <t>27ZG500Z03006678</t>
  </si>
  <si>
    <t>Dělnická 1405, 562 01 Ústí nad Orlicí</t>
  </si>
  <si>
    <t>27ZG500Z0075473C</t>
  </si>
  <si>
    <t>Dělnická 219, 562 01 Ústí nad Orlicí</t>
  </si>
  <si>
    <t>27ZG500Z0082673D</t>
  </si>
  <si>
    <t>Mírové nám. 17, 562 01 Ústí nad Orlicí</t>
  </si>
  <si>
    <t>27ZG500Z00809854</t>
  </si>
  <si>
    <t>Mírové nám.7, 562 01 Ústí nad Orlicí (kanceláře)</t>
  </si>
  <si>
    <t>27ZG500Z00708124</t>
  </si>
  <si>
    <t>Mírové nám. 7, 562 01 Ústí nad Orlicí (obchody)</t>
  </si>
  <si>
    <t>9302361141</t>
  </si>
  <si>
    <t>27ZG500Z0300455N</t>
  </si>
  <si>
    <t>Havlíčkova 621, 562 01 Ústí nad Orlicí</t>
  </si>
  <si>
    <t>Celkem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</si>
  <si>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 xml:space="preserve">Město Ústí nad Orlicí, Sychrova 16, 562 26 Ústí nad Orlicí, IČ 00279676                                                               </t>
    </r>
    <r>
      <rPr>
        <b/>
        <i/>
        <sz val="8"/>
        <rFont val="Calibri"/>
        <family val="2"/>
      </rPr>
      <t xml:space="preserve">                                                                                                                            </t>
    </r>
    <r>
      <rPr>
        <i/>
        <sz val="8"/>
        <rFont val="Calibri"/>
        <family val="2"/>
      </rPr>
      <t>Zasílací adresa: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TEPVOS spol. s r.o., Královéhradecká 1566, 562 01 Ústí nad Orlicí</t>
    </r>
  </si>
  <si>
    <t>27ZG500Z0317165S</t>
  </si>
  <si>
    <t>T.G.Masaryka 105, 562 01 Ústí nad Orlicí</t>
  </si>
  <si>
    <t>27ZG500Z00773388</t>
  </si>
  <si>
    <t>Smetanova 470, 562 01 Ústí nad Orlicí</t>
  </si>
  <si>
    <t>27ZG500Z0082023F</t>
  </si>
  <si>
    <t>27ZG500Z00712547</t>
  </si>
  <si>
    <t>Číslo měřidla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</si>
  <si>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Centrum sociální péče města Ústí nad Orlicí,Na Pláni 1343, 562 06 Ústí nad Orlicí, IČ 70857156</t>
    </r>
  </si>
  <si>
    <t>9300513634</t>
  </si>
  <si>
    <t>27ZG500Z0082058X</t>
  </si>
  <si>
    <t>2307259</t>
  </si>
  <si>
    <t>T. G. Masaryka 123, 562 01 Ústí nad Orlicí</t>
  </si>
  <si>
    <r>
      <t xml:space="preserve">Zákazník: </t>
    </r>
    <r>
      <rPr>
        <b/>
        <sz val="8"/>
        <rFont val="Calibri"/>
        <family val="2"/>
      </rPr>
      <t>Domov důchodců Ústí nad Orlicí, Cihlářská 761, 562 01 Ústí nad Orlicí, IČ 70857130</t>
    </r>
  </si>
  <si>
    <t>9300580595</t>
  </si>
  <si>
    <t>27ZG500Z0078656Q</t>
  </si>
  <si>
    <t>22414425</t>
  </si>
  <si>
    <t>Cihlářská 761, 562 01 Ústí nad Orlicí</t>
  </si>
  <si>
    <r>
      <t xml:space="preserve">Zákazník: </t>
    </r>
    <r>
      <rPr>
        <b/>
        <sz val="8"/>
        <rFont val="Calibri"/>
        <family val="2"/>
      </rPr>
      <t>Mateřská škola Ústí nad Orlicí, Pod Lesem 290, 562 03 Ústí nad Orlicí, IČ 75017474</t>
    </r>
  </si>
  <si>
    <t>9300580604</t>
  </si>
  <si>
    <t>27ZG500Z00612739</t>
  </si>
  <si>
    <t>1800756</t>
  </si>
  <si>
    <t>Pod Lesem 290, 562 03 Ústí nad Orlicí</t>
  </si>
  <si>
    <r>
      <t xml:space="preserve">Zákazník: </t>
    </r>
    <r>
      <rPr>
        <b/>
        <sz val="8"/>
        <rFont val="Calibri"/>
        <family val="2"/>
      </rPr>
      <t>Mateřská škola Ústí nad Orlicí Sokolská 165, 562 04  Ústí nad Orlicí, IČ 75018284</t>
    </r>
  </si>
  <si>
    <t>9300506119</t>
  </si>
  <si>
    <t>27ZG500Z0071596G</t>
  </si>
  <si>
    <t>7345</t>
  </si>
  <si>
    <t>Sokolská 165, 562 04  Ústí nad Orlicí</t>
  </si>
  <si>
    <r>
      <t xml:space="preserve">Zákazník: </t>
    </r>
    <r>
      <rPr>
        <b/>
        <sz val="8"/>
        <rFont val="Calibri"/>
        <family val="2"/>
      </rPr>
      <t>Mateřská škola KLUBÍČKO Ústí nad Orlicí, Dělnická 67, 562 01 Ústí nad Orlicí, IČ 75017318</t>
    </r>
  </si>
  <si>
    <t>9302588978</t>
  </si>
  <si>
    <t>27ZG500Z0323870L</t>
  </si>
  <si>
    <t>8478158</t>
  </si>
  <si>
    <t>Dělnická 67, 562 01 Ústí nad Orlicí</t>
  </si>
  <si>
    <r>
      <t xml:space="preserve">Zákazník: </t>
    </r>
    <r>
      <rPr>
        <b/>
        <sz val="8"/>
        <rFont val="Calibri"/>
        <family val="2"/>
      </rPr>
      <t>Mateřská škola Lentilka, Ústí nad Orlicí, Heranova 1348, 562 06  Ústí nad Orlicí, IČ 75017393</t>
    </r>
  </si>
  <si>
    <t>9300442965</t>
  </si>
  <si>
    <t>27ZG500Z00596192</t>
  </si>
  <si>
    <t>6776998</t>
  </si>
  <si>
    <t>Heranova 1348, 562 06 Ústí nad Orlicí</t>
  </si>
  <si>
    <r>
      <t xml:space="preserve">Zákazník: </t>
    </r>
    <r>
      <rPr>
        <sz val="8"/>
        <rFont val="Calibri"/>
        <family val="2"/>
      </rPr>
      <t>Mateřská škola u skřítka Jasánka, Ústí nad Orlicí, Nerudova 136, 562 03  Ústí nad Orlicí, IČ 75017555</t>
    </r>
  </si>
  <si>
    <t>9300524454</t>
  </si>
  <si>
    <t>27ZG500Z00809838</t>
  </si>
  <si>
    <t>Nerudova 136, 562 03  Ústí 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</si>
  <si>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škola Ústí nad Orlicí, Bratří Čapků 1332, 562 06  Ústí nad Orlicí, IČ 75018446</t>
    </r>
  </si>
  <si>
    <t>9300510300</t>
  </si>
  <si>
    <t>27ZG500Z00832127</t>
  </si>
  <si>
    <t>4089410</t>
  </si>
  <si>
    <t>Bratří Čapků 1332, 562 06  Ústí nad Orlicí</t>
  </si>
  <si>
    <t>9300510310</t>
  </si>
  <si>
    <t>27ZG500Z0064518R</t>
  </si>
  <si>
    <t>59270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</si>
  <si>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škola Ústí nad Orlicí, Komenského 11, 562 01 Ústí nad Orlicí, IČ 75018365</t>
    </r>
  </si>
  <si>
    <t>9300439206</t>
  </si>
  <si>
    <t>27ZG500Z0082674B</t>
  </si>
  <si>
    <t>4056616</t>
  </si>
  <si>
    <t>Komenského 11, 562 01 Ústí nad Orlicí</t>
  </si>
  <si>
    <t>6081486</t>
  </si>
  <si>
    <t>773935</t>
  </si>
  <si>
    <t>9302341689</t>
  </si>
  <si>
    <t>27ZG500Z0291311W</t>
  </si>
  <si>
    <t>864667</t>
  </si>
  <si>
    <t>Na Štěpnici 300, 562 01 Ústí nad Orlicí</t>
  </si>
  <si>
    <t>9300547235</t>
  </si>
  <si>
    <t>27ZG500Z0025140W</t>
  </si>
  <si>
    <t>646136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</si>
  <si>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škola Ústí nad Orlicí, Třebovská 147, Ústí nad Orlicí, 562 03, IČ: 75018527</t>
    </r>
  </si>
  <si>
    <t>27ZG500Z0082042B</t>
  </si>
  <si>
    <t>Třebovská 221, 562 03,Ústí nad Orlicí</t>
  </si>
  <si>
    <t>9302341697</t>
  </si>
  <si>
    <t>27ZG500Z0291900D</t>
  </si>
  <si>
    <t>4079294</t>
  </si>
  <si>
    <t>Třebovská 147, 562 03,Ústí nad Orlicí</t>
  </si>
  <si>
    <r>
      <t xml:space="preserve">Zákazník: </t>
    </r>
    <r>
      <rPr>
        <b/>
        <sz val="8"/>
        <rFont val="Calibri"/>
        <family val="2"/>
      </rPr>
      <t>Školní jídelna Ústí nad Orlicí, Smetanova 43, 562 01  Ústí nad Orlicí, IČ 75018683</t>
    </r>
  </si>
  <si>
    <t>9300511792</t>
  </si>
  <si>
    <t>27ZG500Z0083939X</t>
  </si>
  <si>
    <t>4064310</t>
  </si>
  <si>
    <t>Smetanova 43, 562 01 Ústínad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</si>
  <si>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umělecká škola Jaroslava Kociana, Smetanova 1500. 562 01  Ústí nad Orlicí, IČ 72085142</t>
    </r>
  </si>
  <si>
    <t>9300570091</t>
  </si>
  <si>
    <t>27ZG500Z00674479</t>
  </si>
  <si>
    <t>4076223</t>
  </si>
  <si>
    <t>Smetanova 1500, 562 01  Ústí nad Orlicí</t>
  </si>
  <si>
    <r>
      <t xml:space="preserve">Zákazník: </t>
    </r>
    <r>
      <rPr>
        <b/>
        <sz val="8"/>
        <rFont val="Calibri"/>
        <family val="2"/>
      </rPr>
      <t>KLUBCENTRUM v Ústí nad Orlicí, Lochmanova 1400, 562 01 Ústí nad Orlicí, IČ 00485195</t>
    </r>
  </si>
  <si>
    <t>9300513955</t>
  </si>
  <si>
    <t>27ZG500Z0078659K</t>
  </si>
  <si>
    <t>5407711</t>
  </si>
  <si>
    <t>Husova 1062, 562 01 Ústí 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</si>
  <si>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Městská knihovna Ústí nad Orlicí, Příkopy 376, 562 01  Ústí nad Orlicí, IČ 68212691</t>
    </r>
  </si>
  <si>
    <t>9300577252</t>
  </si>
  <si>
    <t>27ZG500Z00586731</t>
  </si>
  <si>
    <t>4144380</t>
  </si>
  <si>
    <t>Příkopy 376, 562 01  Ústí 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</si>
  <si>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Městské muzeum v Ústí nad Orlicí,  17.listopadu 72, 56201 Ústí nad Orlicí, IČ 00486329</t>
    </r>
  </si>
  <si>
    <t>9302364399</t>
  </si>
  <si>
    <t>27ZG500Z03007400</t>
  </si>
  <si>
    <t>4080587</t>
  </si>
  <si>
    <t xml:space="preserve">17.listopadu 72, 562 01 Ústí nad Orlicí </t>
  </si>
  <si>
    <t>MWh/rok</t>
  </si>
  <si>
    <t>Stávající smlouva platná do</t>
  </si>
  <si>
    <t>Celkem spotřeba MO</t>
  </si>
  <si>
    <t>0007981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</si>
  <si>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 xml:space="preserve">Město Ústí nad Orlicí, Sychrova 16, 562 26 Ústí nad Orlicí, IČ 00279676                                                               </t>
    </r>
    <r>
      <rPr>
        <b/>
        <i/>
        <sz val="8"/>
        <rFont val="Calibri"/>
        <family val="2"/>
      </rPr>
      <t xml:space="preserve">                                                                                                                            </t>
    </r>
    <r>
      <rPr>
        <i/>
        <sz val="8"/>
        <rFont val="Calibri"/>
        <family val="2"/>
      </rPr>
      <t>Zasílací adresa: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 xml:space="preserve">DÉMOS spol. s r.o., Chodská 1115, 562 06, Ústí nad Orlicí </t>
    </r>
  </si>
  <si>
    <t>27ZG500Z0082698Y</t>
  </si>
  <si>
    <t>3601237</t>
  </si>
  <si>
    <t>T. G. Masaryka 148, 562 01  Ústí nad Orlicí</t>
  </si>
  <si>
    <t>MWh/dva roky</t>
  </si>
  <si>
    <t>Celkem předpokládaná dvouletá spotřeba MO</t>
  </si>
  <si>
    <t>Příloha č. 1 - Seznam odběrných míst - zemní plyn - Část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</si>
</sst>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"/>
    <numFmt numFmtId="166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color indexed="30"/>
      <name val="Calibri"/>
      <family val="2"/>
    </font>
    <font>
      <sz val="11"/>
      <color indexed="30"/>
      <name val="Calibri"/>
      <family val="2"/>
    </font>
    <font>
      <b/>
      <i/>
      <sz val="8"/>
      <name val="Calibri"/>
      <family val="2"/>
    </font>
    <font>
      <sz val="11"/>
      <name val="Calibri"/>
      <family val="2"/>
      <scheme val="minor"/>
    </font>
    <font>
      <b/>
      <sz val="8"/>
      <color indexed="10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30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62"/>
      <name val="Calibri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u val="single"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164" fontId="2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8" fillId="0" borderId="0" xfId="0" applyFont="1"/>
    <xf numFmtId="49" fontId="9" fillId="0" borderId="0" xfId="0" applyNumberFormat="1" applyFont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6" fontId="12" fillId="4" borderId="6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4" borderId="6" xfId="0" applyFont="1" applyFill="1" applyBorder="1" applyAlignment="1">
      <alignment wrapText="1"/>
    </xf>
    <xf numFmtId="0" fontId="0" fillId="0" borderId="9" xfId="0" applyBorder="1" applyAlignment="1">
      <alignment/>
    </xf>
    <xf numFmtId="0" fontId="12" fillId="5" borderId="10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166" fontId="12" fillId="5" borderId="11" xfId="0" applyNumberFormat="1" applyFont="1" applyFill="1" applyBorder="1" applyAlignment="1">
      <alignment vertical="center"/>
    </xf>
    <xf numFmtId="0" fontId="13" fillId="5" borderId="12" xfId="0" applyFont="1" applyFill="1" applyBorder="1"/>
    <xf numFmtId="0" fontId="16" fillId="0" borderId="0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>
      <alignment vertical="center"/>
    </xf>
    <xf numFmtId="0" fontId="0" fillId="4" borderId="22" xfId="0" applyFont="1" applyFill="1" applyBorder="1"/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 vertical="center" indent="1"/>
    </xf>
    <xf numFmtId="14" fontId="2" fillId="0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right" vertical="center" indent="1"/>
    </xf>
    <xf numFmtId="0" fontId="3" fillId="4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2"/>
  <sheetViews>
    <sheetView tabSelected="1" workbookViewId="0" topLeftCell="A127">
      <selection activeCell="A140" sqref="A140:G145"/>
    </sheetView>
  </sheetViews>
  <sheetFormatPr defaultColWidth="16.00390625" defaultRowHeight="15"/>
  <cols>
    <col min="1" max="1" width="11.00390625" style="1" customWidth="1"/>
    <col min="2" max="2" width="15.8515625" style="1" customWidth="1"/>
    <col min="3" max="3" width="11.57421875" style="2" customWidth="1"/>
    <col min="4" max="4" width="32.28125" style="2" customWidth="1"/>
    <col min="5" max="5" width="9.7109375" style="2" customWidth="1"/>
    <col min="6" max="6" width="11.7109375" style="5" customWidth="1"/>
    <col min="7" max="7" width="10.421875" style="4" customWidth="1"/>
    <col min="8" max="8" width="14.8515625" style="50" customWidth="1"/>
    <col min="9" max="10" width="9.140625" style="4" customWidth="1"/>
    <col min="11" max="11" width="12.421875" style="4" customWidth="1"/>
    <col min="12" max="253" width="9.140625" style="4" customWidth="1"/>
    <col min="254" max="254" width="5.57421875" style="4" customWidth="1"/>
    <col min="255" max="16384" width="16.00390625" style="4" customWidth="1"/>
  </cols>
  <sheetData>
    <row r="2" spans="1:7" ht="18.75">
      <c r="A2" s="65" t="s">
        <v>137</v>
      </c>
      <c r="B2" s="63"/>
      <c r="C2" s="64"/>
      <c r="D2" s="64"/>
      <c r="F2" s="3" t="s">
        <v>0</v>
      </c>
      <c r="G2" s="2" t="s">
        <v>1</v>
      </c>
    </row>
    <row r="3" spans="3:4" ht="15.75" thickBot="1">
      <c r="C3" s="4"/>
      <c r="D3" s="4"/>
    </row>
    <row r="4" spans="1:7" ht="12.75" customHeight="1">
      <c r="A4" s="84" t="s">
        <v>2</v>
      </c>
      <c r="B4" s="85" t="s">
        <v>3</v>
      </c>
      <c r="C4" s="86" t="s">
        <v>4</v>
      </c>
      <c r="D4" s="87" t="s">
        <v>5</v>
      </c>
      <c r="E4" s="88" t="s">
        <v>6</v>
      </c>
      <c r="F4" s="89" t="s">
        <v>7</v>
      </c>
      <c r="G4" s="90" t="s">
        <v>128</v>
      </c>
    </row>
    <row r="5" spans="1:7" ht="12.75" customHeight="1">
      <c r="A5" s="91"/>
      <c r="B5" s="68"/>
      <c r="C5" s="70"/>
      <c r="D5" s="67"/>
      <c r="E5" s="66"/>
      <c r="F5" s="69"/>
      <c r="G5" s="92"/>
    </row>
    <row r="6" spans="1:7" ht="21" customHeight="1">
      <c r="A6" s="91"/>
      <c r="B6" s="68"/>
      <c r="C6" s="71"/>
      <c r="D6" s="67"/>
      <c r="E6" s="66"/>
      <c r="F6" s="6" t="s">
        <v>8</v>
      </c>
      <c r="G6" s="92"/>
    </row>
    <row r="7" spans="1:7" ht="15">
      <c r="A7" s="93" t="s">
        <v>9</v>
      </c>
      <c r="B7" s="67"/>
      <c r="C7" s="67"/>
      <c r="D7" s="67"/>
      <c r="E7" s="67"/>
      <c r="F7" s="67"/>
      <c r="G7" s="94"/>
    </row>
    <row r="8" spans="1:8" ht="15">
      <c r="A8" s="95">
        <v>9300442722</v>
      </c>
      <c r="B8" s="96" t="s">
        <v>10</v>
      </c>
      <c r="C8" s="7">
        <v>6590095</v>
      </c>
      <c r="D8" s="97" t="s">
        <v>11</v>
      </c>
      <c r="E8" s="8" t="s">
        <v>12</v>
      </c>
      <c r="F8" s="9">
        <v>15.36455</v>
      </c>
      <c r="G8" s="98">
        <v>43465</v>
      </c>
      <c r="H8" s="83"/>
    </row>
    <row r="9" spans="1:8" ht="24" thickBot="1">
      <c r="A9" s="99">
        <v>9300509963</v>
      </c>
      <c r="B9" s="10" t="s">
        <v>13</v>
      </c>
      <c r="C9" s="10">
        <v>2436627</v>
      </c>
      <c r="D9" s="11" t="s">
        <v>14</v>
      </c>
      <c r="E9" s="12" t="s">
        <v>12</v>
      </c>
      <c r="F9" s="13">
        <v>37.70626</v>
      </c>
      <c r="G9" s="100">
        <v>43465</v>
      </c>
      <c r="H9" s="83"/>
    </row>
    <row r="10" spans="1:10" s="19" customFormat="1" ht="15">
      <c r="A10" s="101">
        <v>9300430831</v>
      </c>
      <c r="B10" s="14" t="s">
        <v>15</v>
      </c>
      <c r="C10" s="14">
        <v>6590190</v>
      </c>
      <c r="D10" s="15" t="s">
        <v>16</v>
      </c>
      <c r="E10" s="14" t="s">
        <v>12</v>
      </c>
      <c r="F10" s="16">
        <v>129.06476</v>
      </c>
      <c r="G10" s="98">
        <v>43465</v>
      </c>
      <c r="H10" s="50"/>
      <c r="I10" s="17"/>
      <c r="J10" s="18"/>
    </row>
    <row r="11" spans="1:10" s="19" customFormat="1" ht="15">
      <c r="A11" s="102">
        <v>9302362773</v>
      </c>
      <c r="B11" s="20" t="s">
        <v>17</v>
      </c>
      <c r="C11" s="20">
        <v>4098877</v>
      </c>
      <c r="D11" s="21" t="s">
        <v>18</v>
      </c>
      <c r="E11" s="20" t="s">
        <v>12</v>
      </c>
      <c r="F11" s="22">
        <v>103.89041</v>
      </c>
      <c r="G11" s="98">
        <v>43465</v>
      </c>
      <c r="H11" s="50"/>
      <c r="I11" s="17"/>
      <c r="J11" s="18"/>
    </row>
    <row r="12" spans="1:10" s="26" customFormat="1" ht="15">
      <c r="A12" s="102">
        <v>9300520256</v>
      </c>
      <c r="B12" s="23" t="s">
        <v>19</v>
      </c>
      <c r="C12" s="20">
        <v>3664769</v>
      </c>
      <c r="D12" s="21" t="s">
        <v>20</v>
      </c>
      <c r="E12" s="20" t="s">
        <v>12</v>
      </c>
      <c r="F12" s="22">
        <v>29.46702</v>
      </c>
      <c r="G12" s="98">
        <v>43465</v>
      </c>
      <c r="H12" s="50"/>
      <c r="I12" s="24"/>
      <c r="J12" s="25"/>
    </row>
    <row r="13" spans="1:10" s="19" customFormat="1" ht="15">
      <c r="A13" s="102">
        <v>9300509977</v>
      </c>
      <c r="B13" s="20" t="s">
        <v>21</v>
      </c>
      <c r="C13" s="20">
        <v>3957172</v>
      </c>
      <c r="D13" s="21" t="s">
        <v>22</v>
      </c>
      <c r="E13" s="20" t="s">
        <v>12</v>
      </c>
      <c r="F13" s="22">
        <v>361.75529</v>
      </c>
      <c r="G13" s="98">
        <v>43465</v>
      </c>
      <c r="H13" s="50"/>
      <c r="I13" s="17"/>
      <c r="J13" s="18"/>
    </row>
    <row r="14" spans="1:10" s="19" customFormat="1" ht="15">
      <c r="A14" s="102">
        <v>9300513034</v>
      </c>
      <c r="B14" s="20" t="s">
        <v>23</v>
      </c>
      <c r="C14" s="20">
        <v>7103169</v>
      </c>
      <c r="D14" s="21" t="s">
        <v>24</v>
      </c>
      <c r="E14" s="20" t="s">
        <v>12</v>
      </c>
      <c r="F14" s="22">
        <v>101.36407</v>
      </c>
      <c r="G14" s="98">
        <v>43465</v>
      </c>
      <c r="H14" s="50"/>
      <c r="I14" s="17"/>
      <c r="J14" s="18"/>
    </row>
    <row r="15" spans="1:10" s="19" customFormat="1" ht="15.75" thickBot="1">
      <c r="A15" s="103">
        <v>9300513039</v>
      </c>
      <c r="B15" s="27" t="s">
        <v>25</v>
      </c>
      <c r="C15" s="27">
        <v>1785081</v>
      </c>
      <c r="D15" s="28" t="s">
        <v>26</v>
      </c>
      <c r="E15" s="27" t="s">
        <v>12</v>
      </c>
      <c r="F15" s="29">
        <v>11.99023</v>
      </c>
      <c r="G15" s="100">
        <v>43465</v>
      </c>
      <c r="H15" s="50"/>
      <c r="I15" s="17"/>
      <c r="J15" s="18"/>
    </row>
    <row r="16" spans="1:8" s="19" customFormat="1" ht="15">
      <c r="A16" s="104" t="s">
        <v>27</v>
      </c>
      <c r="B16" s="30" t="s">
        <v>28</v>
      </c>
      <c r="C16" s="30" t="s">
        <v>130</v>
      </c>
      <c r="D16" s="31" t="s">
        <v>29</v>
      </c>
      <c r="E16" s="14" t="s">
        <v>12</v>
      </c>
      <c r="F16" s="32">
        <v>52.56</v>
      </c>
      <c r="G16" s="98">
        <v>43465</v>
      </c>
      <c r="H16" s="51"/>
    </row>
    <row r="17" spans="1:7" ht="15.75" thickBot="1">
      <c r="A17" s="105" t="s">
        <v>30</v>
      </c>
      <c r="B17" s="106"/>
      <c r="C17" s="106"/>
      <c r="D17" s="106"/>
      <c r="E17" s="107"/>
      <c r="F17" s="108">
        <f>SUM(F8:F16)</f>
        <v>843.1625899999999</v>
      </c>
      <c r="G17" s="109"/>
    </row>
    <row r="18" spans="1:8" s="19" customFormat="1" ht="15.75" customHeight="1" thickBot="1">
      <c r="A18" s="33"/>
      <c r="B18" s="33"/>
      <c r="C18" s="33"/>
      <c r="D18" s="33"/>
      <c r="E18" s="33"/>
      <c r="F18" s="34"/>
      <c r="G18" s="18"/>
      <c r="H18" s="48"/>
    </row>
    <row r="19" spans="1:8" s="19" customFormat="1" ht="15.75" customHeight="1">
      <c r="A19" s="84" t="s">
        <v>2</v>
      </c>
      <c r="B19" s="85" t="s">
        <v>3</v>
      </c>
      <c r="C19" s="88" t="s">
        <v>4</v>
      </c>
      <c r="D19" s="87" t="s">
        <v>5</v>
      </c>
      <c r="E19" s="88" t="s">
        <v>6</v>
      </c>
      <c r="F19" s="89" t="s">
        <v>7</v>
      </c>
      <c r="G19" s="90" t="s">
        <v>128</v>
      </c>
      <c r="H19" s="48"/>
    </row>
    <row r="20" spans="1:8" s="19" customFormat="1" ht="15.75" customHeight="1">
      <c r="A20" s="91"/>
      <c r="B20" s="68"/>
      <c r="C20" s="66"/>
      <c r="D20" s="67"/>
      <c r="E20" s="66"/>
      <c r="F20" s="69"/>
      <c r="G20" s="92"/>
      <c r="H20" s="48"/>
    </row>
    <row r="21" spans="1:8" s="19" customFormat="1" ht="15.75" customHeight="1">
      <c r="A21" s="91"/>
      <c r="B21" s="68"/>
      <c r="C21" s="66"/>
      <c r="D21" s="67"/>
      <c r="E21" s="66"/>
      <c r="F21" s="6" t="s">
        <v>8</v>
      </c>
      <c r="G21" s="92"/>
      <c r="H21" s="48"/>
    </row>
    <row r="22" spans="1:8" s="19" customFormat="1" ht="27.75" customHeight="1">
      <c r="A22" s="110" t="s">
        <v>31</v>
      </c>
      <c r="B22" s="72"/>
      <c r="C22" s="72"/>
      <c r="D22" s="72"/>
      <c r="E22" s="72"/>
      <c r="F22" s="72"/>
      <c r="G22" s="111"/>
      <c r="H22" s="48"/>
    </row>
    <row r="23" spans="1:8" s="19" customFormat="1" ht="15.75" customHeight="1">
      <c r="A23" s="102">
        <v>9302474822</v>
      </c>
      <c r="B23" s="20" t="s">
        <v>32</v>
      </c>
      <c r="C23" s="20">
        <v>5354779</v>
      </c>
      <c r="D23" s="21" t="s">
        <v>33</v>
      </c>
      <c r="E23" s="20" t="s">
        <v>12</v>
      </c>
      <c r="F23" s="16">
        <v>152.2238</v>
      </c>
      <c r="G23" s="98">
        <v>43465</v>
      </c>
      <c r="H23" s="48"/>
    </row>
    <row r="24" spans="1:8" s="19" customFormat="1" ht="15.75" customHeight="1">
      <c r="A24" s="102">
        <v>9300518379</v>
      </c>
      <c r="B24" s="20" t="s">
        <v>34</v>
      </c>
      <c r="C24" s="20">
        <v>3477975</v>
      </c>
      <c r="D24" s="21" t="s">
        <v>35</v>
      </c>
      <c r="E24" s="20" t="s">
        <v>12</v>
      </c>
      <c r="F24" s="22">
        <v>154.1216</v>
      </c>
      <c r="G24" s="98">
        <v>43465</v>
      </c>
      <c r="H24" s="48"/>
    </row>
    <row r="25" spans="1:8" s="19" customFormat="1" ht="15">
      <c r="A25" s="102">
        <v>9300518372</v>
      </c>
      <c r="B25" s="20" t="s">
        <v>36</v>
      </c>
      <c r="C25" s="20">
        <v>3611775</v>
      </c>
      <c r="D25" s="21" t="s">
        <v>35</v>
      </c>
      <c r="E25" s="20" t="s">
        <v>12</v>
      </c>
      <c r="F25" s="22">
        <v>65.99253</v>
      </c>
      <c r="G25" s="98">
        <v>43465</v>
      </c>
      <c r="H25" s="48"/>
    </row>
    <row r="26" spans="1:8" s="19" customFormat="1" ht="15">
      <c r="A26" s="112">
        <v>9300518381</v>
      </c>
      <c r="B26" s="35" t="s">
        <v>37</v>
      </c>
      <c r="C26" s="35">
        <v>4100414</v>
      </c>
      <c r="D26" s="36" t="s">
        <v>35</v>
      </c>
      <c r="E26" s="35" t="s">
        <v>12</v>
      </c>
      <c r="F26" s="37">
        <v>252.0765</v>
      </c>
      <c r="G26" s="98">
        <v>43465</v>
      </c>
      <c r="H26" s="48"/>
    </row>
    <row r="27" spans="1:8" s="19" customFormat="1" ht="15.75" thickBot="1">
      <c r="A27" s="105" t="s">
        <v>30</v>
      </c>
      <c r="B27" s="106"/>
      <c r="C27" s="106"/>
      <c r="D27" s="106"/>
      <c r="E27" s="107"/>
      <c r="F27" s="108">
        <f>SUM(F23:F26)</f>
        <v>624.41443</v>
      </c>
      <c r="G27" s="109"/>
      <c r="H27" s="48"/>
    </row>
    <row r="28" spans="1:8" s="19" customFormat="1" ht="15.75" thickBot="1">
      <c r="A28" s="33"/>
      <c r="B28" s="33"/>
      <c r="C28" s="33"/>
      <c r="D28" s="33"/>
      <c r="E28" s="33"/>
      <c r="F28" s="34"/>
      <c r="G28" s="18"/>
      <c r="H28" s="45"/>
    </row>
    <row r="29" spans="1:8" ht="12.75" customHeight="1">
      <c r="A29" s="84" t="s">
        <v>2</v>
      </c>
      <c r="B29" s="85" t="s">
        <v>3</v>
      </c>
      <c r="C29" s="88" t="s">
        <v>4</v>
      </c>
      <c r="D29" s="87" t="s">
        <v>5</v>
      </c>
      <c r="E29" s="88" t="s">
        <v>6</v>
      </c>
      <c r="F29" s="89" t="s">
        <v>7</v>
      </c>
      <c r="G29" s="90" t="s">
        <v>128</v>
      </c>
      <c r="H29" s="52"/>
    </row>
    <row r="30" spans="1:7" ht="12.75" customHeight="1">
      <c r="A30" s="91"/>
      <c r="B30" s="68"/>
      <c r="C30" s="66"/>
      <c r="D30" s="67"/>
      <c r="E30" s="66"/>
      <c r="F30" s="69"/>
      <c r="G30" s="92"/>
    </row>
    <row r="31" spans="1:7" ht="21" customHeight="1">
      <c r="A31" s="91"/>
      <c r="B31" s="68"/>
      <c r="C31" s="66"/>
      <c r="D31" s="67"/>
      <c r="E31" s="66"/>
      <c r="F31" s="6" t="s">
        <v>8</v>
      </c>
      <c r="G31" s="92"/>
    </row>
    <row r="32" spans="1:7" ht="25.5" customHeight="1">
      <c r="A32" s="110" t="s">
        <v>131</v>
      </c>
      <c r="B32" s="72"/>
      <c r="C32" s="72"/>
      <c r="D32" s="72"/>
      <c r="E32" s="72"/>
      <c r="F32" s="72"/>
      <c r="G32" s="111"/>
    </row>
    <row r="33" spans="1:10" s="19" customFormat="1" ht="15">
      <c r="A33" s="113" t="s">
        <v>103</v>
      </c>
      <c r="B33" s="30" t="s">
        <v>132</v>
      </c>
      <c r="C33" s="30" t="s">
        <v>133</v>
      </c>
      <c r="D33" s="31" t="s">
        <v>134</v>
      </c>
      <c r="E33" s="14" t="s">
        <v>12</v>
      </c>
      <c r="F33" s="32">
        <v>37.45</v>
      </c>
      <c r="G33" s="114">
        <v>43465</v>
      </c>
      <c r="H33" s="60"/>
      <c r="I33" s="17"/>
      <c r="J33" s="18"/>
    </row>
    <row r="34" spans="1:7" ht="15.75" thickBot="1">
      <c r="A34" s="105" t="s">
        <v>30</v>
      </c>
      <c r="B34" s="106"/>
      <c r="C34" s="106"/>
      <c r="D34" s="106"/>
      <c r="E34" s="107"/>
      <c r="F34" s="108">
        <f>SUM(F33:F33)</f>
        <v>37.45</v>
      </c>
      <c r="G34" s="109"/>
    </row>
    <row r="35" ht="15.75" thickBot="1"/>
    <row r="36" spans="1:7" ht="15" customHeight="1">
      <c r="A36" s="84" t="s">
        <v>2</v>
      </c>
      <c r="B36" s="85" t="s">
        <v>3</v>
      </c>
      <c r="C36" s="87" t="s">
        <v>38</v>
      </c>
      <c r="D36" s="87" t="s">
        <v>5</v>
      </c>
      <c r="E36" s="88" t="s">
        <v>6</v>
      </c>
      <c r="F36" s="89" t="s">
        <v>7</v>
      </c>
      <c r="G36" s="90" t="s">
        <v>128</v>
      </c>
    </row>
    <row r="37" spans="1:7" ht="15" customHeight="1">
      <c r="A37" s="91"/>
      <c r="B37" s="68"/>
      <c r="C37" s="67"/>
      <c r="D37" s="67"/>
      <c r="E37" s="66"/>
      <c r="F37" s="69"/>
      <c r="G37" s="92"/>
    </row>
    <row r="38" spans="1:7" ht="15">
      <c r="A38" s="91"/>
      <c r="B38" s="68"/>
      <c r="C38" s="67"/>
      <c r="D38" s="67"/>
      <c r="E38" s="66"/>
      <c r="F38" s="6" t="s">
        <v>8</v>
      </c>
      <c r="G38" s="92"/>
    </row>
    <row r="39" spans="1:8" ht="15">
      <c r="A39" s="115" t="s">
        <v>39</v>
      </c>
      <c r="B39" s="67"/>
      <c r="C39" s="67"/>
      <c r="D39" s="67"/>
      <c r="E39" s="67"/>
      <c r="F39" s="67"/>
      <c r="G39" s="94"/>
      <c r="H39" s="53"/>
    </row>
    <row r="40" spans="1:8" s="19" customFormat="1" ht="15">
      <c r="A40" s="113" t="s">
        <v>40</v>
      </c>
      <c r="B40" s="30" t="s">
        <v>41</v>
      </c>
      <c r="C40" s="30" t="s">
        <v>42</v>
      </c>
      <c r="D40" s="31" t="s">
        <v>43</v>
      </c>
      <c r="E40" s="14" t="s">
        <v>12</v>
      </c>
      <c r="F40" s="32">
        <v>110.53</v>
      </c>
      <c r="G40" s="98">
        <v>43465</v>
      </c>
      <c r="H40" s="45"/>
    </row>
    <row r="41" spans="1:7" ht="15.75" thickBot="1">
      <c r="A41" s="105" t="s">
        <v>30</v>
      </c>
      <c r="B41" s="106"/>
      <c r="C41" s="106"/>
      <c r="D41" s="106"/>
      <c r="E41" s="107"/>
      <c r="F41" s="108">
        <f>SUM(F40:F40)</f>
        <v>110.53</v>
      </c>
      <c r="G41" s="109"/>
    </row>
    <row r="42" ht="15.75" thickBot="1"/>
    <row r="43" spans="1:7" ht="15" customHeight="1">
      <c r="A43" s="84" t="s">
        <v>2</v>
      </c>
      <c r="B43" s="85" t="s">
        <v>3</v>
      </c>
      <c r="C43" s="87" t="s">
        <v>38</v>
      </c>
      <c r="D43" s="87" t="s">
        <v>5</v>
      </c>
      <c r="E43" s="88" t="s">
        <v>6</v>
      </c>
      <c r="F43" s="89" t="s">
        <v>7</v>
      </c>
      <c r="G43" s="90" t="s">
        <v>128</v>
      </c>
    </row>
    <row r="44" spans="1:7" ht="15" customHeight="1">
      <c r="A44" s="91"/>
      <c r="B44" s="68"/>
      <c r="C44" s="67"/>
      <c r="D44" s="67"/>
      <c r="E44" s="66"/>
      <c r="F44" s="69"/>
      <c r="G44" s="92"/>
    </row>
    <row r="45" spans="1:7" ht="15">
      <c r="A45" s="91"/>
      <c r="B45" s="68"/>
      <c r="C45" s="67"/>
      <c r="D45" s="67"/>
      <c r="E45" s="66"/>
      <c r="F45" s="6" t="s">
        <v>8</v>
      </c>
      <c r="G45" s="92"/>
    </row>
    <row r="46" spans="1:7" ht="15">
      <c r="A46" s="116" t="s">
        <v>44</v>
      </c>
      <c r="B46" s="67"/>
      <c r="C46" s="67"/>
      <c r="D46" s="67"/>
      <c r="E46" s="67"/>
      <c r="F46" s="67"/>
      <c r="G46" s="94"/>
    </row>
    <row r="47" spans="1:7" ht="15">
      <c r="A47" s="113" t="s">
        <v>45</v>
      </c>
      <c r="B47" s="30" t="s">
        <v>46</v>
      </c>
      <c r="C47" s="30" t="s">
        <v>47</v>
      </c>
      <c r="D47" s="31" t="s">
        <v>48</v>
      </c>
      <c r="E47" s="14" t="s">
        <v>12</v>
      </c>
      <c r="F47" s="117">
        <v>12</v>
      </c>
      <c r="G47" s="98">
        <v>43465</v>
      </c>
    </row>
    <row r="48" spans="1:7" ht="15.75" thickBot="1">
      <c r="A48" s="105" t="s">
        <v>30</v>
      </c>
      <c r="B48" s="106"/>
      <c r="C48" s="106"/>
      <c r="D48" s="106"/>
      <c r="E48" s="107"/>
      <c r="F48" s="108">
        <f>SUM(F47:F47)</f>
        <v>12</v>
      </c>
      <c r="G48" s="109"/>
    </row>
    <row r="49" ht="15.75" thickBot="1"/>
    <row r="50" spans="1:7" ht="15" customHeight="1">
      <c r="A50" s="84" t="s">
        <v>2</v>
      </c>
      <c r="B50" s="85" t="s">
        <v>3</v>
      </c>
      <c r="C50" s="87" t="s">
        <v>38</v>
      </c>
      <c r="D50" s="87" t="s">
        <v>5</v>
      </c>
      <c r="E50" s="88" t="s">
        <v>6</v>
      </c>
      <c r="F50" s="89" t="s">
        <v>7</v>
      </c>
      <c r="G50" s="90" t="s">
        <v>128</v>
      </c>
    </row>
    <row r="51" spans="1:7" ht="15" customHeight="1">
      <c r="A51" s="91"/>
      <c r="B51" s="68"/>
      <c r="C51" s="67"/>
      <c r="D51" s="67"/>
      <c r="E51" s="66"/>
      <c r="F51" s="69"/>
      <c r="G51" s="92"/>
    </row>
    <row r="52" spans="1:7" ht="15">
      <c r="A52" s="91"/>
      <c r="B52" s="68"/>
      <c r="C52" s="67"/>
      <c r="D52" s="67"/>
      <c r="E52" s="66"/>
      <c r="F52" s="6" t="s">
        <v>8</v>
      </c>
      <c r="G52" s="92"/>
    </row>
    <row r="53" spans="1:7" ht="15">
      <c r="A53" s="116" t="s">
        <v>49</v>
      </c>
      <c r="B53" s="67"/>
      <c r="C53" s="67"/>
      <c r="D53" s="67"/>
      <c r="E53" s="67"/>
      <c r="F53" s="67"/>
      <c r="G53" s="94"/>
    </row>
    <row r="54" spans="1:8" ht="15">
      <c r="A54" s="113" t="s">
        <v>50</v>
      </c>
      <c r="B54" s="30" t="s">
        <v>51</v>
      </c>
      <c r="C54" s="30" t="s">
        <v>52</v>
      </c>
      <c r="D54" s="31" t="s">
        <v>53</v>
      </c>
      <c r="E54" s="14" t="s">
        <v>12</v>
      </c>
      <c r="F54" s="32">
        <v>24.64</v>
      </c>
      <c r="G54" s="98">
        <v>43465</v>
      </c>
      <c r="H54" s="59"/>
    </row>
    <row r="55" spans="1:7" ht="15.75" thickBot="1">
      <c r="A55" s="105" t="s">
        <v>30</v>
      </c>
      <c r="B55" s="106"/>
      <c r="C55" s="106"/>
      <c r="D55" s="106"/>
      <c r="E55" s="107"/>
      <c r="F55" s="108">
        <f>SUM(F54)</f>
        <v>24.64</v>
      </c>
      <c r="G55" s="109"/>
    </row>
    <row r="56" ht="15.75" thickBot="1"/>
    <row r="57" spans="1:7" ht="15" customHeight="1">
      <c r="A57" s="84" t="s">
        <v>2</v>
      </c>
      <c r="B57" s="85" t="s">
        <v>3</v>
      </c>
      <c r="C57" s="87" t="s">
        <v>38</v>
      </c>
      <c r="D57" s="87" t="s">
        <v>5</v>
      </c>
      <c r="E57" s="88" t="s">
        <v>6</v>
      </c>
      <c r="F57" s="89" t="s">
        <v>7</v>
      </c>
      <c r="G57" s="90" t="s">
        <v>128</v>
      </c>
    </row>
    <row r="58" spans="1:7" ht="15" customHeight="1">
      <c r="A58" s="91"/>
      <c r="B58" s="68"/>
      <c r="C58" s="67"/>
      <c r="D58" s="67"/>
      <c r="E58" s="66"/>
      <c r="F58" s="69"/>
      <c r="G58" s="92"/>
    </row>
    <row r="59" spans="1:7" ht="15">
      <c r="A59" s="91"/>
      <c r="B59" s="68"/>
      <c r="C59" s="67"/>
      <c r="D59" s="67"/>
      <c r="E59" s="66"/>
      <c r="F59" s="6" t="s">
        <v>8</v>
      </c>
      <c r="G59" s="92"/>
    </row>
    <row r="60" spans="1:7" ht="15">
      <c r="A60" s="116" t="s">
        <v>54</v>
      </c>
      <c r="B60" s="67"/>
      <c r="C60" s="67"/>
      <c r="D60" s="67"/>
      <c r="E60" s="67"/>
      <c r="F60" s="67"/>
      <c r="G60" s="94"/>
    </row>
    <row r="61" spans="1:8" s="38" customFormat="1" ht="15">
      <c r="A61" s="113" t="s">
        <v>55</v>
      </c>
      <c r="B61" s="30" t="s">
        <v>56</v>
      </c>
      <c r="C61" s="30" t="s">
        <v>57</v>
      </c>
      <c r="D61" s="31" t="s">
        <v>58</v>
      </c>
      <c r="E61" s="14" t="s">
        <v>12</v>
      </c>
      <c r="F61" s="32">
        <v>119.207</v>
      </c>
      <c r="G61" s="98">
        <v>43465</v>
      </c>
      <c r="H61" s="54"/>
    </row>
    <row r="62" spans="1:7" ht="15.75" thickBot="1">
      <c r="A62" s="105" t="s">
        <v>30</v>
      </c>
      <c r="B62" s="106"/>
      <c r="C62" s="106"/>
      <c r="D62" s="106"/>
      <c r="E62" s="107"/>
      <c r="F62" s="108">
        <f>SUM(F61)</f>
        <v>119.207</v>
      </c>
      <c r="G62" s="109"/>
    </row>
    <row r="63" spans="1:8" s="19" customFormat="1" ht="15.75" thickBot="1">
      <c r="A63" s="33"/>
      <c r="B63" s="33"/>
      <c r="C63" s="33"/>
      <c r="D63" s="33"/>
      <c r="E63" s="33"/>
      <c r="F63" s="34"/>
      <c r="G63" s="18"/>
      <c r="H63" s="45"/>
    </row>
    <row r="64" spans="1:7" ht="15" customHeight="1">
      <c r="A64" s="84" t="s">
        <v>2</v>
      </c>
      <c r="B64" s="85" t="s">
        <v>3</v>
      </c>
      <c r="C64" s="87" t="s">
        <v>38</v>
      </c>
      <c r="D64" s="87" t="s">
        <v>5</v>
      </c>
      <c r="E64" s="88" t="s">
        <v>6</v>
      </c>
      <c r="F64" s="89" t="s">
        <v>7</v>
      </c>
      <c r="G64" s="90" t="s">
        <v>128</v>
      </c>
    </row>
    <row r="65" spans="1:7" ht="15" customHeight="1">
      <c r="A65" s="91"/>
      <c r="B65" s="68"/>
      <c r="C65" s="67"/>
      <c r="D65" s="67"/>
      <c r="E65" s="66"/>
      <c r="F65" s="69"/>
      <c r="G65" s="92"/>
    </row>
    <row r="66" spans="1:7" ht="15">
      <c r="A66" s="91"/>
      <c r="B66" s="68"/>
      <c r="C66" s="67"/>
      <c r="D66" s="67"/>
      <c r="E66" s="66"/>
      <c r="F66" s="6" t="s">
        <v>8</v>
      </c>
      <c r="G66" s="92"/>
    </row>
    <row r="67" spans="1:7" ht="15">
      <c r="A67" s="116" t="s">
        <v>59</v>
      </c>
      <c r="B67" s="67"/>
      <c r="C67" s="67"/>
      <c r="D67" s="67"/>
      <c r="E67" s="67"/>
      <c r="F67" s="67"/>
      <c r="G67" s="94"/>
    </row>
    <row r="68" spans="1:7" ht="15">
      <c r="A68" s="113" t="s">
        <v>60</v>
      </c>
      <c r="B68" s="30" t="s">
        <v>61</v>
      </c>
      <c r="C68" s="30" t="s">
        <v>62</v>
      </c>
      <c r="D68" s="31" t="s">
        <v>63</v>
      </c>
      <c r="E68" s="14" t="s">
        <v>12</v>
      </c>
      <c r="F68" s="32">
        <v>155.5</v>
      </c>
      <c r="G68" s="98">
        <v>43465</v>
      </c>
    </row>
    <row r="69" spans="1:7" ht="15.75" thickBot="1">
      <c r="A69" s="105" t="s">
        <v>30</v>
      </c>
      <c r="B69" s="106"/>
      <c r="C69" s="106"/>
      <c r="D69" s="106"/>
      <c r="E69" s="107"/>
      <c r="F69" s="108">
        <f>SUM(F68)</f>
        <v>155.5</v>
      </c>
      <c r="G69" s="109"/>
    </row>
    <row r="70" spans="1:8" s="19" customFormat="1" ht="15" customHeight="1" thickBot="1">
      <c r="A70" s="39"/>
      <c r="B70" s="39"/>
      <c r="C70" s="39"/>
      <c r="D70" s="39"/>
      <c r="E70" s="39"/>
      <c r="F70" s="39"/>
      <c r="G70" s="39"/>
      <c r="H70" s="45"/>
    </row>
    <row r="71" spans="1:7" ht="15" customHeight="1">
      <c r="A71" s="84" t="s">
        <v>2</v>
      </c>
      <c r="B71" s="85" t="s">
        <v>3</v>
      </c>
      <c r="C71" s="87" t="s">
        <v>38</v>
      </c>
      <c r="D71" s="87" t="s">
        <v>5</v>
      </c>
      <c r="E71" s="88" t="s">
        <v>6</v>
      </c>
      <c r="F71" s="89" t="s">
        <v>7</v>
      </c>
      <c r="G71" s="90" t="s">
        <v>128</v>
      </c>
    </row>
    <row r="72" spans="1:7" ht="15" customHeight="1">
      <c r="A72" s="91"/>
      <c r="B72" s="68"/>
      <c r="C72" s="67"/>
      <c r="D72" s="67"/>
      <c r="E72" s="66"/>
      <c r="F72" s="69"/>
      <c r="G72" s="92"/>
    </row>
    <row r="73" spans="1:7" ht="15">
      <c r="A73" s="91"/>
      <c r="B73" s="68"/>
      <c r="C73" s="67"/>
      <c r="D73" s="67"/>
      <c r="E73" s="66"/>
      <c r="F73" s="6" t="s">
        <v>8</v>
      </c>
      <c r="G73" s="92"/>
    </row>
    <row r="74" spans="1:7" ht="15">
      <c r="A74" s="116" t="s">
        <v>64</v>
      </c>
      <c r="B74" s="67"/>
      <c r="C74" s="67"/>
      <c r="D74" s="67"/>
      <c r="E74" s="67"/>
      <c r="F74" s="67"/>
      <c r="G74" s="94"/>
    </row>
    <row r="75" spans="1:7" ht="15">
      <c r="A75" s="113" t="s">
        <v>65</v>
      </c>
      <c r="B75" s="30" t="s">
        <v>66</v>
      </c>
      <c r="C75" s="30" t="s">
        <v>67</v>
      </c>
      <c r="D75" s="31" t="s">
        <v>68</v>
      </c>
      <c r="E75" s="14" t="s">
        <v>12</v>
      </c>
      <c r="F75" s="32">
        <v>12.805</v>
      </c>
      <c r="G75" s="98">
        <v>43465</v>
      </c>
    </row>
    <row r="76" spans="1:7" ht="15.75" thickBot="1">
      <c r="A76" s="105" t="s">
        <v>30</v>
      </c>
      <c r="B76" s="106"/>
      <c r="C76" s="106"/>
      <c r="D76" s="106"/>
      <c r="E76" s="107"/>
      <c r="F76" s="108">
        <f>SUM(F75)</f>
        <v>12.805</v>
      </c>
      <c r="G76" s="109"/>
    </row>
    <row r="77" ht="15.75" thickBot="1"/>
    <row r="78" spans="1:7" ht="15" customHeight="1">
      <c r="A78" s="84" t="s">
        <v>2</v>
      </c>
      <c r="B78" s="85" t="s">
        <v>3</v>
      </c>
      <c r="C78" s="87" t="s">
        <v>38</v>
      </c>
      <c r="D78" s="87" t="s">
        <v>5</v>
      </c>
      <c r="E78" s="88" t="s">
        <v>6</v>
      </c>
      <c r="F78" s="89" t="s">
        <v>7</v>
      </c>
      <c r="G78" s="90" t="s">
        <v>128</v>
      </c>
    </row>
    <row r="79" spans="1:7" ht="15" customHeight="1">
      <c r="A79" s="91"/>
      <c r="B79" s="68"/>
      <c r="C79" s="67"/>
      <c r="D79" s="67"/>
      <c r="E79" s="66"/>
      <c r="F79" s="69"/>
      <c r="G79" s="92"/>
    </row>
    <row r="80" spans="1:7" ht="15">
      <c r="A80" s="91"/>
      <c r="B80" s="68"/>
      <c r="C80" s="67"/>
      <c r="D80" s="67"/>
      <c r="E80" s="66"/>
      <c r="F80" s="6" t="s">
        <v>8</v>
      </c>
      <c r="G80" s="92"/>
    </row>
    <row r="81" spans="1:7" ht="15">
      <c r="A81" s="116" t="s">
        <v>69</v>
      </c>
      <c r="B81" s="67"/>
      <c r="C81" s="67"/>
      <c r="D81" s="67"/>
      <c r="E81" s="67"/>
      <c r="F81" s="67"/>
      <c r="G81" s="94"/>
    </row>
    <row r="82" spans="1:7" ht="15">
      <c r="A82" s="113" t="s">
        <v>70</v>
      </c>
      <c r="B82" s="30" t="s">
        <v>71</v>
      </c>
      <c r="C82" s="118">
        <v>1643287</v>
      </c>
      <c r="D82" s="31" t="s">
        <v>72</v>
      </c>
      <c r="E82" s="14" t="s">
        <v>12</v>
      </c>
      <c r="F82" s="32">
        <v>35.62</v>
      </c>
      <c r="G82" s="98">
        <v>43465</v>
      </c>
    </row>
    <row r="83" spans="1:7" ht="15.75" thickBot="1">
      <c r="A83" s="105" t="s">
        <v>30</v>
      </c>
      <c r="B83" s="106"/>
      <c r="C83" s="106"/>
      <c r="D83" s="106"/>
      <c r="E83" s="107"/>
      <c r="F83" s="108">
        <f>SUM(F82)</f>
        <v>35.62</v>
      </c>
      <c r="G83" s="109"/>
    </row>
    <row r="84" ht="15.75" thickBot="1"/>
    <row r="85" spans="1:7" ht="15" customHeight="1">
      <c r="A85" s="84" t="s">
        <v>2</v>
      </c>
      <c r="B85" s="85" t="s">
        <v>3</v>
      </c>
      <c r="C85" s="87" t="s">
        <v>38</v>
      </c>
      <c r="D85" s="87" t="s">
        <v>5</v>
      </c>
      <c r="E85" s="88" t="s">
        <v>6</v>
      </c>
      <c r="F85" s="89" t="s">
        <v>7</v>
      </c>
      <c r="G85" s="90" t="s">
        <v>128</v>
      </c>
    </row>
    <row r="86" spans="1:7" ht="15" customHeight="1">
      <c r="A86" s="91"/>
      <c r="B86" s="68"/>
      <c r="C86" s="67"/>
      <c r="D86" s="67"/>
      <c r="E86" s="66"/>
      <c r="F86" s="69"/>
      <c r="G86" s="92"/>
    </row>
    <row r="87" spans="1:7" ht="15">
      <c r="A87" s="91"/>
      <c r="B87" s="68"/>
      <c r="C87" s="67"/>
      <c r="D87" s="67"/>
      <c r="E87" s="66"/>
      <c r="F87" s="6" t="s">
        <v>8</v>
      </c>
      <c r="G87" s="92"/>
    </row>
    <row r="88" spans="1:7" ht="15">
      <c r="A88" s="93" t="s">
        <v>73</v>
      </c>
      <c r="B88" s="67"/>
      <c r="C88" s="67"/>
      <c r="D88" s="67"/>
      <c r="E88" s="67"/>
      <c r="F88" s="67"/>
      <c r="G88" s="94"/>
    </row>
    <row r="89" spans="1:7" ht="15">
      <c r="A89" s="113" t="s">
        <v>74</v>
      </c>
      <c r="B89" s="30" t="s">
        <v>75</v>
      </c>
      <c r="C89" s="30" t="s">
        <v>76</v>
      </c>
      <c r="D89" s="40" t="s">
        <v>77</v>
      </c>
      <c r="E89" s="14" t="s">
        <v>12</v>
      </c>
      <c r="F89" s="32">
        <v>49.465</v>
      </c>
      <c r="G89" s="98">
        <v>43465</v>
      </c>
    </row>
    <row r="90" spans="1:8" s="38" customFormat="1" ht="15">
      <c r="A90" s="119" t="s">
        <v>78</v>
      </c>
      <c r="B90" s="23" t="s">
        <v>79</v>
      </c>
      <c r="C90" s="23" t="s">
        <v>80</v>
      </c>
      <c r="D90" s="41" t="s">
        <v>77</v>
      </c>
      <c r="E90" s="20" t="s">
        <v>12</v>
      </c>
      <c r="F90" s="32">
        <v>0</v>
      </c>
      <c r="G90" s="98">
        <v>43465</v>
      </c>
      <c r="H90" s="54"/>
    </row>
    <row r="91" spans="1:7" ht="15.75" thickBot="1">
      <c r="A91" s="105" t="s">
        <v>30</v>
      </c>
      <c r="B91" s="106"/>
      <c r="C91" s="106"/>
      <c r="D91" s="106"/>
      <c r="E91" s="107"/>
      <c r="F91" s="108">
        <f>SUM(F89:F90)</f>
        <v>49.465</v>
      </c>
      <c r="G91" s="109"/>
    </row>
    <row r="92" ht="15.75" thickBot="1"/>
    <row r="93" spans="1:7" ht="15" customHeight="1">
      <c r="A93" s="84" t="s">
        <v>2</v>
      </c>
      <c r="B93" s="85" t="s">
        <v>3</v>
      </c>
      <c r="C93" s="87" t="s">
        <v>38</v>
      </c>
      <c r="D93" s="87" t="s">
        <v>5</v>
      </c>
      <c r="E93" s="88" t="s">
        <v>6</v>
      </c>
      <c r="F93" s="89" t="s">
        <v>7</v>
      </c>
      <c r="G93" s="90" t="s">
        <v>128</v>
      </c>
    </row>
    <row r="94" spans="1:7" ht="15" customHeight="1">
      <c r="A94" s="91"/>
      <c r="B94" s="68"/>
      <c r="C94" s="67"/>
      <c r="D94" s="67"/>
      <c r="E94" s="66"/>
      <c r="F94" s="69"/>
      <c r="G94" s="92"/>
    </row>
    <row r="95" spans="1:7" ht="15">
      <c r="A95" s="91"/>
      <c r="B95" s="68"/>
      <c r="C95" s="67"/>
      <c r="D95" s="67"/>
      <c r="E95" s="66"/>
      <c r="F95" s="6" t="s">
        <v>8</v>
      </c>
      <c r="G95" s="92"/>
    </row>
    <row r="96" spans="1:7" ht="15">
      <c r="A96" s="93" t="s">
        <v>81</v>
      </c>
      <c r="B96" s="67"/>
      <c r="C96" s="67"/>
      <c r="D96" s="67"/>
      <c r="E96" s="67"/>
      <c r="F96" s="67"/>
      <c r="G96" s="94"/>
    </row>
    <row r="97" spans="1:8" s="38" customFormat="1" ht="15">
      <c r="A97" s="113" t="s">
        <v>82</v>
      </c>
      <c r="B97" s="30" t="s">
        <v>83</v>
      </c>
      <c r="C97" s="30" t="s">
        <v>84</v>
      </c>
      <c r="D97" s="31" t="s">
        <v>85</v>
      </c>
      <c r="E97" s="14" t="s">
        <v>12</v>
      </c>
      <c r="F97" s="32">
        <v>183.086</v>
      </c>
      <c r="G97" s="98">
        <v>43465</v>
      </c>
      <c r="H97" s="55"/>
    </row>
    <row r="98" spans="1:8" s="38" customFormat="1" ht="15">
      <c r="A98" s="119" t="s">
        <v>82</v>
      </c>
      <c r="B98" s="23" t="s">
        <v>83</v>
      </c>
      <c r="C98" s="23" t="s">
        <v>86</v>
      </c>
      <c r="D98" s="42" t="s">
        <v>85</v>
      </c>
      <c r="E98" s="20" t="s">
        <v>12</v>
      </c>
      <c r="F98" s="32">
        <v>1.688</v>
      </c>
      <c r="G98" s="98">
        <v>43465</v>
      </c>
      <c r="H98" s="55"/>
    </row>
    <row r="99" spans="1:8" s="38" customFormat="1" ht="15">
      <c r="A99" s="119" t="s">
        <v>82</v>
      </c>
      <c r="B99" s="23" t="s">
        <v>83</v>
      </c>
      <c r="C99" s="23" t="s">
        <v>87</v>
      </c>
      <c r="D99" s="42" t="s">
        <v>85</v>
      </c>
      <c r="E99" s="20" t="s">
        <v>12</v>
      </c>
      <c r="F99" s="32">
        <v>3.334</v>
      </c>
      <c r="G99" s="98">
        <v>43465</v>
      </c>
      <c r="H99" s="56"/>
    </row>
    <row r="100" spans="1:8" s="38" customFormat="1" ht="15">
      <c r="A100" s="119" t="s">
        <v>88</v>
      </c>
      <c r="B100" s="23" t="s">
        <v>89</v>
      </c>
      <c r="C100" s="23" t="s">
        <v>90</v>
      </c>
      <c r="D100" s="42" t="s">
        <v>91</v>
      </c>
      <c r="E100" s="20" t="s">
        <v>12</v>
      </c>
      <c r="F100" s="32">
        <v>267.936</v>
      </c>
      <c r="G100" s="98">
        <v>43465</v>
      </c>
      <c r="H100" s="55"/>
    </row>
    <row r="101" spans="1:8" s="38" customFormat="1" ht="15">
      <c r="A101" s="119" t="s">
        <v>92</v>
      </c>
      <c r="B101" s="23" t="s">
        <v>93</v>
      </c>
      <c r="C101" s="23" t="s">
        <v>94</v>
      </c>
      <c r="D101" s="42" t="s">
        <v>91</v>
      </c>
      <c r="E101" s="20" t="s">
        <v>12</v>
      </c>
      <c r="F101" s="32">
        <v>4.196</v>
      </c>
      <c r="G101" s="98">
        <v>43465</v>
      </c>
      <c r="H101" s="55"/>
    </row>
    <row r="102" spans="1:7" ht="15.75" thickBot="1">
      <c r="A102" s="120" t="s">
        <v>30</v>
      </c>
      <c r="B102" s="121"/>
      <c r="C102" s="121"/>
      <c r="D102" s="122"/>
      <c r="E102" s="107"/>
      <c r="F102" s="108">
        <f>SUM(F97:F101)</f>
        <v>460.24</v>
      </c>
      <c r="G102" s="109"/>
    </row>
    <row r="103" spans="1:7" ht="15.75" thickBot="1">
      <c r="A103" s="33"/>
      <c r="B103" s="33"/>
      <c r="C103" s="33"/>
      <c r="D103" s="33"/>
      <c r="E103" s="33"/>
      <c r="F103" s="34"/>
      <c r="G103" s="18"/>
    </row>
    <row r="104" spans="1:7" ht="15" customHeight="1">
      <c r="A104" s="84" t="s">
        <v>2</v>
      </c>
      <c r="B104" s="85" t="s">
        <v>3</v>
      </c>
      <c r="C104" s="87" t="s">
        <v>38</v>
      </c>
      <c r="D104" s="87" t="s">
        <v>5</v>
      </c>
      <c r="E104" s="88" t="s">
        <v>6</v>
      </c>
      <c r="F104" s="89" t="s">
        <v>7</v>
      </c>
      <c r="G104" s="90" t="s">
        <v>128</v>
      </c>
    </row>
    <row r="105" spans="1:7" ht="15" customHeight="1">
      <c r="A105" s="91"/>
      <c r="B105" s="68"/>
      <c r="C105" s="67"/>
      <c r="D105" s="67"/>
      <c r="E105" s="66"/>
      <c r="F105" s="69"/>
      <c r="G105" s="92"/>
    </row>
    <row r="106" spans="1:7" ht="15">
      <c r="A106" s="91"/>
      <c r="B106" s="68"/>
      <c r="C106" s="67"/>
      <c r="D106" s="67"/>
      <c r="E106" s="66"/>
      <c r="F106" s="6" t="s">
        <v>8</v>
      </c>
      <c r="G106" s="92"/>
    </row>
    <row r="107" spans="1:7" ht="15">
      <c r="A107" s="93" t="s">
        <v>95</v>
      </c>
      <c r="B107" s="67"/>
      <c r="C107" s="67"/>
      <c r="D107" s="67"/>
      <c r="E107" s="67"/>
      <c r="F107" s="67"/>
      <c r="G107" s="94"/>
    </row>
    <row r="108" spans="1:7" ht="15">
      <c r="A108" s="101">
        <v>9300436460</v>
      </c>
      <c r="B108" s="14" t="s">
        <v>96</v>
      </c>
      <c r="C108" s="14">
        <v>5492268</v>
      </c>
      <c r="D108" s="15" t="s">
        <v>97</v>
      </c>
      <c r="E108" s="14" t="s">
        <v>12</v>
      </c>
      <c r="F108" s="32">
        <v>6.869</v>
      </c>
      <c r="G108" s="98">
        <v>43465</v>
      </c>
    </row>
    <row r="109" spans="1:8" ht="15">
      <c r="A109" s="123" t="s">
        <v>98</v>
      </c>
      <c r="B109" s="23" t="s">
        <v>99</v>
      </c>
      <c r="C109" s="23" t="s">
        <v>100</v>
      </c>
      <c r="D109" s="42" t="s">
        <v>101</v>
      </c>
      <c r="E109" s="20" t="s">
        <v>12</v>
      </c>
      <c r="F109" s="32">
        <v>343.762</v>
      </c>
      <c r="G109" s="98">
        <v>43465</v>
      </c>
      <c r="H109" s="45"/>
    </row>
    <row r="110" spans="1:7" ht="15.75" thickBot="1">
      <c r="A110" s="105" t="s">
        <v>30</v>
      </c>
      <c r="B110" s="106"/>
      <c r="C110" s="106"/>
      <c r="D110" s="106"/>
      <c r="E110" s="107"/>
      <c r="F110" s="108">
        <f>SUM(F108:F109)</f>
        <v>350.631</v>
      </c>
      <c r="G110" s="109"/>
    </row>
    <row r="111" ht="15.75" thickBot="1"/>
    <row r="112" spans="1:7" ht="15" customHeight="1">
      <c r="A112" s="84" t="s">
        <v>2</v>
      </c>
      <c r="B112" s="85" t="s">
        <v>3</v>
      </c>
      <c r="C112" s="87" t="s">
        <v>38</v>
      </c>
      <c r="D112" s="87" t="s">
        <v>5</v>
      </c>
      <c r="E112" s="88" t="s">
        <v>6</v>
      </c>
      <c r="F112" s="89" t="s">
        <v>7</v>
      </c>
      <c r="G112" s="90" t="s">
        <v>128</v>
      </c>
    </row>
    <row r="113" spans="1:7" ht="15" customHeight="1">
      <c r="A113" s="91"/>
      <c r="B113" s="68"/>
      <c r="C113" s="67"/>
      <c r="D113" s="67"/>
      <c r="E113" s="66"/>
      <c r="F113" s="69"/>
      <c r="G113" s="92"/>
    </row>
    <row r="114" spans="1:7" ht="15">
      <c r="A114" s="91"/>
      <c r="B114" s="68"/>
      <c r="C114" s="67"/>
      <c r="D114" s="67"/>
      <c r="E114" s="66"/>
      <c r="F114" s="6" t="s">
        <v>8</v>
      </c>
      <c r="G114" s="92"/>
    </row>
    <row r="115" spans="1:7" ht="15">
      <c r="A115" s="116" t="s">
        <v>102</v>
      </c>
      <c r="B115" s="67"/>
      <c r="C115" s="67"/>
      <c r="D115" s="67"/>
      <c r="E115" s="67"/>
      <c r="F115" s="67"/>
      <c r="G115" s="94"/>
    </row>
    <row r="116" spans="1:8" s="38" customFormat="1" ht="15">
      <c r="A116" s="113" t="s">
        <v>103</v>
      </c>
      <c r="B116" s="30" t="s">
        <v>104</v>
      </c>
      <c r="C116" s="30" t="s">
        <v>105</v>
      </c>
      <c r="D116" s="31" t="s">
        <v>106</v>
      </c>
      <c r="E116" s="14" t="s">
        <v>12</v>
      </c>
      <c r="F116" s="43">
        <v>223.15</v>
      </c>
      <c r="G116" s="98">
        <v>43465</v>
      </c>
      <c r="H116" s="55"/>
    </row>
    <row r="117" spans="1:7" ht="15.75" thickBot="1">
      <c r="A117" s="105" t="s">
        <v>30</v>
      </c>
      <c r="B117" s="106"/>
      <c r="C117" s="106"/>
      <c r="D117" s="106"/>
      <c r="E117" s="107"/>
      <c r="F117" s="108">
        <f>SUM(F116)</f>
        <v>223.15</v>
      </c>
      <c r="G117" s="109"/>
    </row>
    <row r="118" ht="15.75" thickBot="1"/>
    <row r="119" spans="1:7" ht="15" customHeight="1">
      <c r="A119" s="84" t="s">
        <v>2</v>
      </c>
      <c r="B119" s="85" t="s">
        <v>3</v>
      </c>
      <c r="C119" s="87" t="s">
        <v>38</v>
      </c>
      <c r="D119" s="87" t="s">
        <v>5</v>
      </c>
      <c r="E119" s="88" t="s">
        <v>6</v>
      </c>
      <c r="F119" s="89" t="s">
        <v>7</v>
      </c>
      <c r="G119" s="90" t="s">
        <v>128</v>
      </c>
    </row>
    <row r="120" spans="1:7" ht="15" customHeight="1">
      <c r="A120" s="91"/>
      <c r="B120" s="68"/>
      <c r="C120" s="67"/>
      <c r="D120" s="67"/>
      <c r="E120" s="66"/>
      <c r="F120" s="69"/>
      <c r="G120" s="92"/>
    </row>
    <row r="121" spans="1:7" ht="15">
      <c r="A121" s="91"/>
      <c r="B121" s="68"/>
      <c r="C121" s="67"/>
      <c r="D121" s="67"/>
      <c r="E121" s="66"/>
      <c r="F121" s="6" t="s">
        <v>8</v>
      </c>
      <c r="G121" s="92"/>
    </row>
    <row r="122" spans="1:7" ht="15">
      <c r="A122" s="93" t="s">
        <v>107</v>
      </c>
      <c r="B122" s="67"/>
      <c r="C122" s="67"/>
      <c r="D122" s="67"/>
      <c r="E122" s="67"/>
      <c r="F122" s="67"/>
      <c r="G122" s="94"/>
    </row>
    <row r="123" spans="1:7" ht="15">
      <c r="A123" s="113" t="s">
        <v>108</v>
      </c>
      <c r="B123" s="30" t="s">
        <v>109</v>
      </c>
      <c r="C123" s="30" t="s">
        <v>110</v>
      </c>
      <c r="D123" s="31" t="s">
        <v>111</v>
      </c>
      <c r="E123" s="14" t="s">
        <v>12</v>
      </c>
      <c r="F123" s="32">
        <v>289.316</v>
      </c>
      <c r="G123" s="98">
        <v>43465</v>
      </c>
    </row>
    <row r="124" spans="1:7" ht="15.75" thickBot="1">
      <c r="A124" s="105" t="s">
        <v>30</v>
      </c>
      <c r="B124" s="106"/>
      <c r="C124" s="106"/>
      <c r="D124" s="106"/>
      <c r="E124" s="107"/>
      <c r="F124" s="108">
        <f>SUM(F123)</f>
        <v>289.316</v>
      </c>
      <c r="G124" s="109"/>
    </row>
    <row r="125" ht="15.75" thickBot="1"/>
    <row r="126" spans="1:7" ht="15" customHeight="1">
      <c r="A126" s="84" t="s">
        <v>2</v>
      </c>
      <c r="B126" s="85" t="s">
        <v>3</v>
      </c>
      <c r="C126" s="87" t="s">
        <v>38</v>
      </c>
      <c r="D126" s="87" t="s">
        <v>5</v>
      </c>
      <c r="E126" s="88" t="s">
        <v>6</v>
      </c>
      <c r="F126" s="89" t="s">
        <v>7</v>
      </c>
      <c r="G126" s="90" t="s">
        <v>128</v>
      </c>
    </row>
    <row r="127" spans="1:7" ht="15" customHeight="1">
      <c r="A127" s="91"/>
      <c r="B127" s="68"/>
      <c r="C127" s="67"/>
      <c r="D127" s="67"/>
      <c r="E127" s="66"/>
      <c r="F127" s="69"/>
      <c r="G127" s="92"/>
    </row>
    <row r="128" spans="1:7" ht="15">
      <c r="A128" s="91"/>
      <c r="B128" s="68"/>
      <c r="C128" s="67"/>
      <c r="D128" s="67"/>
      <c r="E128" s="66"/>
      <c r="F128" s="6" t="s">
        <v>8</v>
      </c>
      <c r="G128" s="92"/>
    </row>
    <row r="129" spans="1:8" ht="15">
      <c r="A129" s="116" t="s">
        <v>112</v>
      </c>
      <c r="B129" s="67"/>
      <c r="C129" s="67"/>
      <c r="D129" s="67"/>
      <c r="E129" s="67"/>
      <c r="F129" s="67"/>
      <c r="G129" s="94"/>
      <c r="H129" s="57"/>
    </row>
    <row r="130" spans="1:9" ht="15">
      <c r="A130" s="113" t="s">
        <v>113</v>
      </c>
      <c r="B130" s="30" t="s">
        <v>114</v>
      </c>
      <c r="C130" s="30" t="s">
        <v>115</v>
      </c>
      <c r="D130" s="31" t="s">
        <v>116</v>
      </c>
      <c r="E130" s="14" t="s">
        <v>12</v>
      </c>
      <c r="F130" s="32">
        <v>45.782</v>
      </c>
      <c r="G130" s="98">
        <v>43465</v>
      </c>
      <c r="H130" s="44"/>
      <c r="I130" s="44"/>
    </row>
    <row r="131" spans="1:7" ht="15.75" thickBot="1">
      <c r="A131" s="105" t="s">
        <v>30</v>
      </c>
      <c r="B131" s="106"/>
      <c r="C131" s="106"/>
      <c r="D131" s="106"/>
      <c r="E131" s="107"/>
      <c r="F131" s="108">
        <f>SUM(F130)</f>
        <v>45.782</v>
      </c>
      <c r="G131" s="109"/>
    </row>
    <row r="132" ht="15.75" thickBot="1"/>
    <row r="133" spans="1:7" ht="15" customHeight="1">
      <c r="A133" s="84" t="s">
        <v>2</v>
      </c>
      <c r="B133" s="85" t="s">
        <v>3</v>
      </c>
      <c r="C133" s="87" t="s">
        <v>38</v>
      </c>
      <c r="D133" s="87" t="s">
        <v>5</v>
      </c>
      <c r="E133" s="88" t="s">
        <v>6</v>
      </c>
      <c r="F133" s="89" t="s">
        <v>7</v>
      </c>
      <c r="G133" s="90" t="s">
        <v>128</v>
      </c>
    </row>
    <row r="134" spans="1:7" ht="15" customHeight="1">
      <c r="A134" s="91"/>
      <c r="B134" s="68"/>
      <c r="C134" s="67"/>
      <c r="D134" s="67"/>
      <c r="E134" s="66"/>
      <c r="F134" s="69"/>
      <c r="G134" s="92"/>
    </row>
    <row r="135" spans="1:7" ht="15">
      <c r="A135" s="91"/>
      <c r="B135" s="68"/>
      <c r="C135" s="67"/>
      <c r="D135" s="67"/>
      <c r="E135" s="66"/>
      <c r="F135" s="6" t="s">
        <v>8</v>
      </c>
      <c r="G135" s="92"/>
    </row>
    <row r="136" spans="1:7" ht="15">
      <c r="A136" s="93" t="s">
        <v>117</v>
      </c>
      <c r="B136" s="67"/>
      <c r="C136" s="67"/>
      <c r="D136" s="67"/>
      <c r="E136" s="67"/>
      <c r="F136" s="67"/>
      <c r="G136" s="94"/>
    </row>
    <row r="137" spans="1:7" ht="15">
      <c r="A137" s="113" t="s">
        <v>118</v>
      </c>
      <c r="B137" s="30" t="s">
        <v>119</v>
      </c>
      <c r="C137" s="30" t="s">
        <v>120</v>
      </c>
      <c r="D137" s="31" t="s">
        <v>121</v>
      </c>
      <c r="E137" s="14" t="s">
        <v>12</v>
      </c>
      <c r="F137" s="32">
        <v>89.7512</v>
      </c>
      <c r="G137" s="98">
        <v>43465</v>
      </c>
    </row>
    <row r="138" spans="1:7" ht="15.75" thickBot="1">
      <c r="A138" s="105" t="s">
        <v>30</v>
      </c>
      <c r="B138" s="106"/>
      <c r="C138" s="106"/>
      <c r="D138" s="106"/>
      <c r="E138" s="107"/>
      <c r="F138" s="108">
        <f>SUM(F137)</f>
        <v>89.7512</v>
      </c>
      <c r="G138" s="109"/>
    </row>
    <row r="139" ht="15.75" thickBot="1"/>
    <row r="140" spans="1:7" ht="15" customHeight="1">
      <c r="A140" s="84" t="s">
        <v>2</v>
      </c>
      <c r="B140" s="85" t="s">
        <v>3</v>
      </c>
      <c r="C140" s="87" t="s">
        <v>38</v>
      </c>
      <c r="D140" s="87" t="s">
        <v>5</v>
      </c>
      <c r="E140" s="88" t="s">
        <v>6</v>
      </c>
      <c r="F140" s="89" t="s">
        <v>7</v>
      </c>
      <c r="G140" s="90" t="s">
        <v>128</v>
      </c>
    </row>
    <row r="141" spans="1:7" ht="15" customHeight="1">
      <c r="A141" s="91"/>
      <c r="B141" s="68"/>
      <c r="C141" s="67"/>
      <c r="D141" s="67"/>
      <c r="E141" s="66"/>
      <c r="F141" s="69"/>
      <c r="G141" s="92"/>
    </row>
    <row r="142" spans="1:7" ht="15">
      <c r="A142" s="91"/>
      <c r="B142" s="68"/>
      <c r="C142" s="67"/>
      <c r="D142" s="67"/>
      <c r="E142" s="66"/>
      <c r="F142" s="6" t="s">
        <v>8</v>
      </c>
      <c r="G142" s="92"/>
    </row>
    <row r="143" spans="1:7" ht="15">
      <c r="A143" s="93" t="s">
        <v>122</v>
      </c>
      <c r="B143" s="67"/>
      <c r="C143" s="67"/>
      <c r="D143" s="67"/>
      <c r="E143" s="67"/>
      <c r="F143" s="67"/>
      <c r="G143" s="94"/>
    </row>
    <row r="144" spans="1:7" ht="15">
      <c r="A144" s="113" t="s">
        <v>123</v>
      </c>
      <c r="B144" s="30" t="s">
        <v>124</v>
      </c>
      <c r="C144" s="30" t="s">
        <v>125</v>
      </c>
      <c r="D144" s="31" t="s">
        <v>126</v>
      </c>
      <c r="E144" s="14" t="s">
        <v>12</v>
      </c>
      <c r="F144" s="32">
        <v>127.25</v>
      </c>
      <c r="G144" s="98">
        <v>43465</v>
      </c>
    </row>
    <row r="145" spans="1:7" ht="15.75" thickBot="1">
      <c r="A145" s="105" t="s">
        <v>30</v>
      </c>
      <c r="B145" s="106"/>
      <c r="C145" s="106"/>
      <c r="D145" s="106"/>
      <c r="E145" s="107"/>
      <c r="F145" s="108">
        <f>SUM(F144)</f>
        <v>127.25</v>
      </c>
      <c r="G145" s="109"/>
    </row>
    <row r="146" spans="1:8" s="18" customFormat="1" ht="15.75" thickBot="1">
      <c r="A146" s="33"/>
      <c r="B146" s="33"/>
      <c r="C146" s="33"/>
      <c r="D146" s="33"/>
      <c r="E146" s="33"/>
      <c r="F146" s="34"/>
      <c r="H146" s="61"/>
    </row>
    <row r="147" spans="4:7" ht="15.75" thickBot="1">
      <c r="D147" s="79" t="s">
        <v>129</v>
      </c>
      <c r="E147" s="80"/>
      <c r="F147" s="81">
        <f>F145+F138+F124+F117+F110+F102+F91+F83+F76+F69+F62+F55+F48+F41+F131+F34+F27+F17</f>
        <v>3610.9142199999997</v>
      </c>
      <c r="G147" s="82" t="s">
        <v>127</v>
      </c>
    </row>
    <row r="148" ht="15.75" thickBot="1"/>
    <row r="149" spans="4:8" ht="15.75" thickBot="1">
      <c r="D149" s="73" t="s">
        <v>136</v>
      </c>
      <c r="E149" s="74"/>
      <c r="F149" s="62">
        <f>F147*2</f>
        <v>7221.828439999999</v>
      </c>
      <c r="G149" s="77" t="s">
        <v>135</v>
      </c>
      <c r="H149" s="78"/>
    </row>
    <row r="150" spans="1:8" ht="15">
      <c r="A150" s="4"/>
      <c r="B150" s="4"/>
      <c r="C150" s="4"/>
      <c r="D150" s="46"/>
      <c r="E150" s="46"/>
      <c r="F150" s="47"/>
      <c r="G150" s="19"/>
      <c r="H150" s="4"/>
    </row>
    <row r="151" spans="1:8" ht="15">
      <c r="A151" s="4"/>
      <c r="B151" s="4"/>
      <c r="C151" s="4"/>
      <c r="D151" s="46"/>
      <c r="E151" s="46"/>
      <c r="F151" s="47"/>
      <c r="G151" s="19"/>
      <c r="H151" s="4"/>
    </row>
    <row r="152" spans="1:8" ht="15">
      <c r="A152" s="4"/>
      <c r="B152" s="4"/>
      <c r="C152" s="4"/>
      <c r="D152" s="75"/>
      <c r="E152" s="76"/>
      <c r="F152" s="49"/>
      <c r="G152" s="58"/>
      <c r="H152" s="4"/>
    </row>
  </sheetData>
  <mergeCells count="165">
    <mergeCell ref="A143:G143"/>
    <mergeCell ref="A145:D145"/>
    <mergeCell ref="D149:E149"/>
    <mergeCell ref="D152:E152"/>
    <mergeCell ref="A136:G136"/>
    <mergeCell ref="A138:D138"/>
    <mergeCell ref="A140:A142"/>
    <mergeCell ref="B140:B142"/>
    <mergeCell ref="C140:C142"/>
    <mergeCell ref="D140:D142"/>
    <mergeCell ref="E140:E142"/>
    <mergeCell ref="F140:F141"/>
    <mergeCell ref="G140:G142"/>
    <mergeCell ref="G149:H149"/>
    <mergeCell ref="A129:G129"/>
    <mergeCell ref="A131:D131"/>
    <mergeCell ref="A133:A135"/>
    <mergeCell ref="B133:B135"/>
    <mergeCell ref="C133:C135"/>
    <mergeCell ref="D133:D135"/>
    <mergeCell ref="E133:E135"/>
    <mergeCell ref="F133:F134"/>
    <mergeCell ref="G133:G135"/>
    <mergeCell ref="A122:G122"/>
    <mergeCell ref="A124:D124"/>
    <mergeCell ref="A126:A128"/>
    <mergeCell ref="B126:B128"/>
    <mergeCell ref="C126:C128"/>
    <mergeCell ref="D126:D128"/>
    <mergeCell ref="E126:E128"/>
    <mergeCell ref="F126:F127"/>
    <mergeCell ref="G126:G128"/>
    <mergeCell ref="A115:G115"/>
    <mergeCell ref="A117:D117"/>
    <mergeCell ref="A119:A121"/>
    <mergeCell ref="B119:B121"/>
    <mergeCell ref="C119:C121"/>
    <mergeCell ref="D119:D121"/>
    <mergeCell ref="E119:E121"/>
    <mergeCell ref="F119:F120"/>
    <mergeCell ref="G119:G121"/>
    <mergeCell ref="A107:G107"/>
    <mergeCell ref="A110:D110"/>
    <mergeCell ref="A112:A114"/>
    <mergeCell ref="B112:B114"/>
    <mergeCell ref="C112:C114"/>
    <mergeCell ref="D112:D114"/>
    <mergeCell ref="E112:E114"/>
    <mergeCell ref="F112:F113"/>
    <mergeCell ref="G112:G114"/>
    <mergeCell ref="A96:G96"/>
    <mergeCell ref="A102:D102"/>
    <mergeCell ref="A104:A106"/>
    <mergeCell ref="B104:B106"/>
    <mergeCell ref="C104:C106"/>
    <mergeCell ref="D104:D106"/>
    <mergeCell ref="E104:E106"/>
    <mergeCell ref="F104:F105"/>
    <mergeCell ref="G104:G106"/>
    <mergeCell ref="A88:G88"/>
    <mergeCell ref="A91:D91"/>
    <mergeCell ref="A93:A95"/>
    <mergeCell ref="B93:B95"/>
    <mergeCell ref="C93:C95"/>
    <mergeCell ref="D93:D95"/>
    <mergeCell ref="E93:E95"/>
    <mergeCell ref="F93:F94"/>
    <mergeCell ref="G93:G95"/>
    <mergeCell ref="A81:G81"/>
    <mergeCell ref="A83:D83"/>
    <mergeCell ref="A85:A87"/>
    <mergeCell ref="B85:B87"/>
    <mergeCell ref="C85:C87"/>
    <mergeCell ref="D85:D87"/>
    <mergeCell ref="E85:E87"/>
    <mergeCell ref="F85:F86"/>
    <mergeCell ref="G85:G87"/>
    <mergeCell ref="A74:G74"/>
    <mergeCell ref="A76:D76"/>
    <mergeCell ref="A78:A80"/>
    <mergeCell ref="B78:B80"/>
    <mergeCell ref="C78:C80"/>
    <mergeCell ref="D78:D80"/>
    <mergeCell ref="E78:E80"/>
    <mergeCell ref="F78:F79"/>
    <mergeCell ref="G78:G80"/>
    <mergeCell ref="A67:G67"/>
    <mergeCell ref="A69:D69"/>
    <mergeCell ref="A71:A73"/>
    <mergeCell ref="B71:B73"/>
    <mergeCell ref="C71:C73"/>
    <mergeCell ref="D71:D73"/>
    <mergeCell ref="E71:E73"/>
    <mergeCell ref="F71:F72"/>
    <mergeCell ref="G71:G73"/>
    <mergeCell ref="A60:G60"/>
    <mergeCell ref="A62:D62"/>
    <mergeCell ref="A64:A66"/>
    <mergeCell ref="B64:B66"/>
    <mergeCell ref="C64:C66"/>
    <mergeCell ref="D64:D66"/>
    <mergeCell ref="E64:E66"/>
    <mergeCell ref="F64:F65"/>
    <mergeCell ref="G64:G66"/>
    <mergeCell ref="A53:G53"/>
    <mergeCell ref="A55:D55"/>
    <mergeCell ref="A57:A59"/>
    <mergeCell ref="B57:B59"/>
    <mergeCell ref="C57:C59"/>
    <mergeCell ref="D57:D59"/>
    <mergeCell ref="E57:E59"/>
    <mergeCell ref="F57:F58"/>
    <mergeCell ref="G57:G59"/>
    <mergeCell ref="A46:G46"/>
    <mergeCell ref="A48:D48"/>
    <mergeCell ref="A50:A52"/>
    <mergeCell ref="B50:B52"/>
    <mergeCell ref="C50:C52"/>
    <mergeCell ref="D50:D52"/>
    <mergeCell ref="E50:E52"/>
    <mergeCell ref="F50:F51"/>
    <mergeCell ref="G50:G52"/>
    <mergeCell ref="A27:D27"/>
    <mergeCell ref="A39:G39"/>
    <mergeCell ref="A41:D41"/>
    <mergeCell ref="A43:A45"/>
    <mergeCell ref="B43:B45"/>
    <mergeCell ref="C43:C45"/>
    <mergeCell ref="D43:D45"/>
    <mergeCell ref="E43:E45"/>
    <mergeCell ref="F43:F44"/>
    <mergeCell ref="G43:G45"/>
    <mergeCell ref="A32:G32"/>
    <mergeCell ref="A34:D34"/>
    <mergeCell ref="A36:A38"/>
    <mergeCell ref="B36:B38"/>
    <mergeCell ref="C36:C38"/>
    <mergeCell ref="D36:D38"/>
    <mergeCell ref="E36:E38"/>
    <mergeCell ref="F36:F37"/>
    <mergeCell ref="G36:G38"/>
    <mergeCell ref="G4:G6"/>
    <mergeCell ref="A7:G7"/>
    <mergeCell ref="A17:D17"/>
    <mergeCell ref="A29:A31"/>
    <mergeCell ref="B29:B31"/>
    <mergeCell ref="C29:C31"/>
    <mergeCell ref="D29:D31"/>
    <mergeCell ref="E29:E31"/>
    <mergeCell ref="F29:F30"/>
    <mergeCell ref="G29:G31"/>
    <mergeCell ref="A4:A6"/>
    <mergeCell ref="B4:B6"/>
    <mergeCell ref="C4:C6"/>
    <mergeCell ref="D4:D6"/>
    <mergeCell ref="E4:E6"/>
    <mergeCell ref="F4:F5"/>
    <mergeCell ref="A19:A21"/>
    <mergeCell ref="B19:B21"/>
    <mergeCell ref="C19:C21"/>
    <mergeCell ref="D19:D21"/>
    <mergeCell ref="E19:E21"/>
    <mergeCell ref="F19:F20"/>
    <mergeCell ref="G19:G21"/>
    <mergeCell ref="A22:G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Radomíra Hájková</cp:lastModifiedBy>
  <cp:lastPrinted>2018-03-05T10:30:12Z</cp:lastPrinted>
  <dcterms:created xsi:type="dcterms:W3CDTF">2018-02-18T07:38:35Z</dcterms:created>
  <dcterms:modified xsi:type="dcterms:W3CDTF">2018-03-05T11:08:26Z</dcterms:modified>
  <cp:category/>
  <cp:version/>
  <cp:contentType/>
  <cp:contentStatus/>
</cp:coreProperties>
</file>